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КЛАССИКА" sheetId="1" r:id="rId1"/>
    <sheet name="ФЛЕЙРИНГ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<sst xmlns="http://schemas.openxmlformats.org/spreadsheetml/2006/main" count="53" uniqueCount="48">
  <si>
    <t>№ по жер</t>
  </si>
  <si>
    <t>Ф.И.О.</t>
  </si>
  <si>
    <t>Общая сумма по дегустации</t>
  </si>
  <si>
    <t>ИТОГ</t>
  </si>
  <si>
    <t>Место</t>
  </si>
  <si>
    <t>Общая сумма по технике</t>
  </si>
  <si>
    <t xml:space="preserve">КЛАССИКА </t>
  </si>
  <si>
    <t xml:space="preserve">ФЛЕЙРИНГ </t>
  </si>
  <si>
    <t>Общая сумма по тестам</t>
  </si>
  <si>
    <t>Спонсоры</t>
  </si>
  <si>
    <t>Английский</t>
  </si>
  <si>
    <t>Слепая дегустация</t>
  </si>
  <si>
    <t xml:space="preserve">Техника </t>
  </si>
  <si>
    <t>Попазов Владимир Андреевич</t>
  </si>
  <si>
    <t>Ржавцев Егор Андреевич</t>
  </si>
  <si>
    <t>Яковенко Евгений Олегович</t>
  </si>
  <si>
    <t xml:space="preserve">техника1 </t>
  </si>
  <si>
    <t xml:space="preserve">техника2 </t>
  </si>
  <si>
    <t xml:space="preserve">дегуст.1  </t>
  </si>
  <si>
    <t xml:space="preserve">дегуст. 2 </t>
  </si>
  <si>
    <t xml:space="preserve">дегуст.3 </t>
  </si>
  <si>
    <t>Бахарев Константин Сергеевич</t>
  </si>
  <si>
    <t>Казаков Павел Юрьевич</t>
  </si>
  <si>
    <t>Калужа Александр Юрьевич</t>
  </si>
  <si>
    <t>Кутырев Михаил Александрович</t>
  </si>
  <si>
    <t>Расин Валерий Александрович</t>
  </si>
  <si>
    <t>Афанасьева Светлана Викторовна</t>
  </si>
  <si>
    <t>Белов Виктор Викторович</t>
  </si>
  <si>
    <t>Волоха Наталья Александровна</t>
  </si>
  <si>
    <t>Горнашевич Стас Сергеевич</t>
  </si>
  <si>
    <t>Грошихин Антон Алексеевич</t>
  </si>
  <si>
    <t>Гусев Юрий Евгеньевич</t>
  </si>
  <si>
    <t>Зайченко Владислав Эдуардович</t>
  </si>
  <si>
    <t>Колягин Алексей Александрович</t>
  </si>
  <si>
    <t>Король Татьяна Александровна</t>
  </si>
  <si>
    <t>Любов Михаил Евгеньевич</t>
  </si>
  <si>
    <t>Овчаренко Денис Константинович</t>
  </si>
  <si>
    <t>Проскурин Роман Ильич</t>
  </si>
  <si>
    <t>Прохожева Мария  Александровна</t>
  </si>
  <si>
    <t>Сафронов Максим Александрович</t>
  </si>
  <si>
    <t>Хайруллин Тимербулат Шамильевич</t>
  </si>
  <si>
    <t>Шаповалов Илья Вячеславович</t>
  </si>
  <si>
    <t>Балошка Алексей Сергеевич</t>
  </si>
  <si>
    <t>Горохов Антон Алексеевич</t>
  </si>
  <si>
    <t>Трущина Светлана Николаевна</t>
  </si>
  <si>
    <t>дегуст.1 Б</t>
  </si>
  <si>
    <t>дегуст.2 В</t>
  </si>
  <si>
    <t>дегуст.3 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</si>
</sst>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6"/>
      <name val="Arial Cyr"/>
      <family val="0"/>
    </font>
    <font>
      <b/>
      <sz val="20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0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vertical="top" wrapText="1"/>
    </xf>
    <xf numFmtId="0" fontId="3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2" fillId="32" borderId="11" xfId="0" applyFont="1" applyFill="1" applyBorder="1" applyAlignment="1">
      <alignment horizontal="center" vertical="top" wrapText="1"/>
    </xf>
    <xf numFmtId="0" fontId="3" fillId="32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top" wrapText="1"/>
    </xf>
    <xf numFmtId="0" fontId="3" fillId="33" borderId="11" xfId="0" applyNumberFormat="1" applyFont="1" applyFill="1" applyBorder="1" applyAlignment="1">
      <alignment horizontal="center"/>
    </xf>
    <xf numFmtId="0" fontId="2" fillId="30" borderId="11" xfId="0" applyFont="1" applyFill="1" applyBorder="1" applyAlignment="1">
      <alignment horizontal="center" vertical="top" wrapText="1"/>
    </xf>
    <xf numFmtId="0" fontId="3" fillId="30" borderId="11" xfId="0" applyNumberFormat="1" applyFont="1" applyFill="1" applyBorder="1" applyAlignment="1">
      <alignment horizontal="center"/>
    </xf>
    <xf numFmtId="0" fontId="3" fillId="33" borderId="14" xfId="0" applyNumberFormat="1" applyFont="1" applyFill="1" applyBorder="1" applyAlignment="1">
      <alignment horizontal="center"/>
    </xf>
    <xf numFmtId="0" fontId="0" fillId="7" borderId="11" xfId="0" applyFill="1" applyBorder="1" applyAlignment="1">
      <alignment/>
    </xf>
    <xf numFmtId="0" fontId="31" fillId="7" borderId="11" xfId="0" applyFont="1" applyFill="1" applyBorder="1" applyAlignment="1">
      <alignment horizontal="center" vertical="center"/>
    </xf>
    <xf numFmtId="0" fontId="31" fillId="7" borderId="11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5" xfId="0" applyBorder="1" applyAlignment="1">
      <alignment/>
    </xf>
    <xf numFmtId="2" fontId="3" fillId="34" borderId="11" xfId="0" applyNumberFormat="1" applyFont="1" applyFill="1" applyBorder="1" applyAlignment="1">
      <alignment horizontal="center"/>
    </xf>
    <xf numFmtId="2" fontId="3" fillId="34" borderId="14" xfId="0" applyNumberFormat="1" applyFont="1" applyFill="1" applyBorder="1" applyAlignment="1">
      <alignment horizontal="center"/>
    </xf>
    <xf numFmtId="0" fontId="40" fillId="35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41" fillId="35" borderId="11" xfId="0" applyFont="1" applyFill="1" applyBorder="1" applyAlignment="1">
      <alignment/>
    </xf>
    <xf numFmtId="0" fontId="41" fillId="0" borderId="11" xfId="0" applyFont="1" applyBorder="1" applyAlignment="1">
      <alignment horizontal="left" vertical="center" wrapText="1"/>
    </xf>
    <xf numFmtId="0" fontId="40" fillId="35" borderId="11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4"/>
  <sheetViews>
    <sheetView zoomScalePageLayoutView="0" workbookViewId="0" topLeftCell="A3">
      <selection activeCell="N13" sqref="N13"/>
    </sheetView>
  </sheetViews>
  <sheetFormatPr defaultColWidth="9.140625" defaultRowHeight="15"/>
  <cols>
    <col min="1" max="1" width="2.7109375" style="0" customWidth="1"/>
    <col min="2" max="2" width="7.8515625" style="0" customWidth="1"/>
    <col min="3" max="3" width="38.28125" style="0" customWidth="1"/>
    <col min="4" max="4" width="0.2890625" style="0" customWidth="1"/>
    <col min="5" max="5" width="4.00390625" style="0" hidden="1" customWidth="1"/>
    <col min="6" max="6" width="2.421875" style="0" hidden="1" customWidth="1"/>
    <col min="7" max="7" width="3.00390625" style="0" hidden="1" customWidth="1"/>
    <col min="8" max="9" width="9.7109375" style="0" customWidth="1"/>
    <col min="10" max="11" width="8.421875" style="0" customWidth="1"/>
    <col min="12" max="12" width="15.140625" style="0" customWidth="1"/>
    <col min="13" max="13" width="12.28125" style="0" customWidth="1"/>
    <col min="14" max="14" width="7.7109375" style="0" customWidth="1"/>
  </cols>
  <sheetData>
    <row r="1" spans="2:14" ht="36" customHeight="1">
      <c r="B1" s="35" t="s">
        <v>6</v>
      </c>
      <c r="C1" s="36"/>
      <c r="D1" s="36"/>
      <c r="E1" s="36"/>
      <c r="F1" s="36"/>
      <c r="G1" s="36"/>
      <c r="H1" s="36"/>
      <c r="I1" s="36"/>
      <c r="J1" s="36"/>
      <c r="K1" s="36"/>
      <c r="L1" s="27"/>
      <c r="M1" s="27"/>
      <c r="N1" s="27"/>
    </row>
    <row r="2" spans="2:14" ht="15">
      <c r="B2" s="1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86.25" customHeight="1">
      <c r="B3" s="8" t="s">
        <v>0</v>
      </c>
      <c r="C3" s="3" t="s">
        <v>1</v>
      </c>
      <c r="D3" s="20" t="s">
        <v>9</v>
      </c>
      <c r="E3" s="20" t="s">
        <v>10</v>
      </c>
      <c r="F3" s="21" t="s">
        <v>11</v>
      </c>
      <c r="G3" s="22" t="s">
        <v>8</v>
      </c>
      <c r="H3" s="23" t="s">
        <v>12</v>
      </c>
      <c r="I3" s="24" t="s">
        <v>45</v>
      </c>
      <c r="J3" s="24" t="s">
        <v>46</v>
      </c>
      <c r="K3" s="24" t="s">
        <v>47</v>
      </c>
      <c r="L3" s="22" t="s">
        <v>2</v>
      </c>
      <c r="M3" s="25" t="s">
        <v>3</v>
      </c>
      <c r="N3" s="25" t="s">
        <v>4</v>
      </c>
    </row>
    <row r="4" spans="2:15" ht="20.25">
      <c r="B4" s="26">
        <v>1</v>
      </c>
      <c r="C4" s="32" t="s">
        <v>31</v>
      </c>
      <c r="D4" s="19"/>
      <c r="E4" s="19"/>
      <c r="F4" s="19"/>
      <c r="G4" s="13"/>
      <c r="H4" s="15">
        <v>102</v>
      </c>
      <c r="I4" s="17">
        <v>95</v>
      </c>
      <c r="J4" s="17">
        <v>109</v>
      </c>
      <c r="K4" s="17">
        <v>100</v>
      </c>
      <c r="L4" s="13">
        <f>SUM(I4+J4+K4)/3</f>
        <v>101.33333333333333</v>
      </c>
      <c r="M4" s="28">
        <f>SUM(L4,G4,H4)</f>
        <v>203.33333333333331</v>
      </c>
      <c r="N4" s="5"/>
      <c r="O4" s="4"/>
    </row>
    <row r="5" spans="2:15" ht="20.25">
      <c r="B5" s="26">
        <v>2</v>
      </c>
      <c r="C5" s="32" t="s">
        <v>25</v>
      </c>
      <c r="D5" s="19"/>
      <c r="E5" s="19"/>
      <c r="F5" s="19"/>
      <c r="G5" s="13"/>
      <c r="H5" s="15">
        <v>98</v>
      </c>
      <c r="I5" s="17">
        <v>100</v>
      </c>
      <c r="J5" s="17">
        <v>117</v>
      </c>
      <c r="K5" s="17">
        <v>95</v>
      </c>
      <c r="L5" s="13">
        <f>SUM(I5+J5+K5)/3</f>
        <v>104</v>
      </c>
      <c r="M5" s="28">
        <f>SUM(L5,G5,H5)</f>
        <v>202</v>
      </c>
      <c r="N5" s="31"/>
      <c r="O5" s="4"/>
    </row>
    <row r="6" spans="2:15" ht="20.25">
      <c r="B6" s="26">
        <v>3</v>
      </c>
      <c r="C6" s="32" t="s">
        <v>23</v>
      </c>
      <c r="D6" s="19"/>
      <c r="E6" s="19"/>
      <c r="F6" s="19"/>
      <c r="G6" s="13"/>
      <c r="H6" s="15">
        <v>98</v>
      </c>
      <c r="I6" s="17">
        <v>97</v>
      </c>
      <c r="J6" s="17">
        <v>110</v>
      </c>
      <c r="K6" s="17">
        <v>103</v>
      </c>
      <c r="L6" s="13">
        <f>SUM(I6+J6+K6)/3</f>
        <v>103.33333333333333</v>
      </c>
      <c r="M6" s="28">
        <f>SUM(L6,G6,H6)</f>
        <v>201.33333333333331</v>
      </c>
      <c r="N6" s="5"/>
      <c r="O6" s="4"/>
    </row>
    <row r="7" spans="2:15" ht="20.25">
      <c r="B7" s="26">
        <v>4</v>
      </c>
      <c r="C7" s="32" t="s">
        <v>30</v>
      </c>
      <c r="D7" s="19"/>
      <c r="E7" s="19"/>
      <c r="F7" s="19"/>
      <c r="G7" s="13"/>
      <c r="H7" s="15">
        <v>100</v>
      </c>
      <c r="I7" s="17">
        <v>98</v>
      </c>
      <c r="J7" s="17">
        <v>109</v>
      </c>
      <c r="K7" s="17">
        <v>95</v>
      </c>
      <c r="L7" s="13">
        <f>SUM(I7+J7+K7)/3</f>
        <v>100.66666666666667</v>
      </c>
      <c r="M7" s="28">
        <f>SUM(L7,G7,H7)</f>
        <v>200.66666666666669</v>
      </c>
      <c r="N7" s="5"/>
      <c r="O7" s="4"/>
    </row>
    <row r="8" spans="2:15" ht="20.25">
      <c r="B8" s="26">
        <v>5</v>
      </c>
      <c r="C8" s="32" t="s">
        <v>27</v>
      </c>
      <c r="D8" s="19"/>
      <c r="E8" s="19"/>
      <c r="F8" s="19"/>
      <c r="G8" s="13"/>
      <c r="H8" s="15">
        <v>90</v>
      </c>
      <c r="I8" s="17">
        <v>102</v>
      </c>
      <c r="J8" s="17">
        <v>125</v>
      </c>
      <c r="K8" s="17">
        <v>95</v>
      </c>
      <c r="L8" s="13">
        <f>SUM(I8+J8+K8)/3</f>
        <v>107.33333333333333</v>
      </c>
      <c r="M8" s="28">
        <f>SUM(L8,G8,H8)</f>
        <v>197.33333333333331</v>
      </c>
      <c r="N8" s="31"/>
      <c r="O8" s="4"/>
    </row>
    <row r="9" spans="2:15" ht="20.25">
      <c r="B9" s="26">
        <v>6</v>
      </c>
      <c r="C9" s="32" t="s">
        <v>36</v>
      </c>
      <c r="D9" s="19"/>
      <c r="E9" s="19"/>
      <c r="F9" s="19"/>
      <c r="G9" s="13"/>
      <c r="H9" s="15">
        <v>100</v>
      </c>
      <c r="I9" s="17">
        <v>103</v>
      </c>
      <c r="J9" s="17">
        <v>117</v>
      </c>
      <c r="K9" s="17">
        <v>63</v>
      </c>
      <c r="L9" s="13">
        <f>SUM(I9+J9+K9)/3</f>
        <v>94.33333333333333</v>
      </c>
      <c r="M9" s="28">
        <f>SUM(L9,G9,H9)</f>
        <v>194.33333333333331</v>
      </c>
      <c r="N9" s="5"/>
      <c r="O9" s="4"/>
    </row>
    <row r="10" spans="2:15" ht="20.25">
      <c r="B10" s="26">
        <v>7</v>
      </c>
      <c r="C10" s="33" t="s">
        <v>38</v>
      </c>
      <c r="D10" s="19"/>
      <c r="E10" s="19"/>
      <c r="F10" s="19"/>
      <c r="G10" s="13"/>
      <c r="H10" s="15">
        <v>97</v>
      </c>
      <c r="I10" s="17">
        <v>92</v>
      </c>
      <c r="J10" s="17">
        <v>95</v>
      </c>
      <c r="K10" s="17">
        <v>98</v>
      </c>
      <c r="L10" s="13">
        <f>SUM(I10+J10+K10)/3</f>
        <v>95</v>
      </c>
      <c r="M10" s="28">
        <f>SUM(L10,G10,H10)</f>
        <v>192</v>
      </c>
      <c r="N10" s="5"/>
      <c r="O10" s="4"/>
    </row>
    <row r="11" spans="2:15" ht="20.25">
      <c r="B11" s="26">
        <v>8</v>
      </c>
      <c r="C11" s="32" t="s">
        <v>22</v>
      </c>
      <c r="D11" s="19">
        <v>0</v>
      </c>
      <c r="E11" s="19">
        <v>0</v>
      </c>
      <c r="F11" s="19">
        <v>0</v>
      </c>
      <c r="G11" s="13">
        <f>SUM(D11:F11)</f>
        <v>0</v>
      </c>
      <c r="H11" s="15">
        <v>97</v>
      </c>
      <c r="I11" s="17">
        <v>95</v>
      </c>
      <c r="J11" s="17">
        <v>112</v>
      </c>
      <c r="K11" s="17">
        <v>70</v>
      </c>
      <c r="L11" s="13">
        <f>SUM(I11+J11+K11)/3</f>
        <v>92.33333333333333</v>
      </c>
      <c r="M11" s="28">
        <f>SUM(L11,G11,H11)</f>
        <v>189.33333333333331</v>
      </c>
      <c r="N11" s="31"/>
      <c r="O11" s="4"/>
    </row>
    <row r="12" spans="2:15" ht="20.25">
      <c r="B12" s="26">
        <v>9</v>
      </c>
      <c r="C12" s="32" t="s">
        <v>39</v>
      </c>
      <c r="D12" s="19">
        <v>0</v>
      </c>
      <c r="E12" s="19">
        <v>0</v>
      </c>
      <c r="F12" s="19">
        <v>0</v>
      </c>
      <c r="G12" s="13">
        <f>SUM(D12:F12)</f>
        <v>0</v>
      </c>
      <c r="H12" s="15">
        <v>100</v>
      </c>
      <c r="I12" s="17">
        <v>100</v>
      </c>
      <c r="J12" s="17">
        <v>102</v>
      </c>
      <c r="K12" s="17">
        <v>65</v>
      </c>
      <c r="L12" s="13">
        <f>SUM(I12+J12+K12)/3</f>
        <v>89</v>
      </c>
      <c r="M12" s="28">
        <f>SUM(L12,G12,H12)</f>
        <v>189</v>
      </c>
      <c r="N12" s="5"/>
      <c r="O12" s="4"/>
    </row>
    <row r="13" spans="2:15" ht="20.25">
      <c r="B13" s="26">
        <v>10</v>
      </c>
      <c r="C13" s="32" t="s">
        <v>26</v>
      </c>
      <c r="D13" s="19">
        <v>0</v>
      </c>
      <c r="E13" s="19">
        <v>0</v>
      </c>
      <c r="F13" s="19">
        <v>0</v>
      </c>
      <c r="G13" s="13">
        <f>SUM(D13:F13)</f>
        <v>0</v>
      </c>
      <c r="H13" s="15">
        <v>95</v>
      </c>
      <c r="I13" s="17">
        <v>75</v>
      </c>
      <c r="J13" s="17">
        <v>100</v>
      </c>
      <c r="K13" s="17">
        <v>102</v>
      </c>
      <c r="L13" s="13">
        <f>SUM(I13+J13+K13)/3</f>
        <v>92.33333333333333</v>
      </c>
      <c r="M13" s="28">
        <f>SUM(L13,G13,H13)</f>
        <v>187.33333333333331</v>
      </c>
      <c r="N13" s="5"/>
      <c r="O13" s="4"/>
    </row>
    <row r="14" spans="2:15" ht="20.25">
      <c r="B14" s="26">
        <v>11</v>
      </c>
      <c r="C14" s="32" t="s">
        <v>21</v>
      </c>
      <c r="D14" s="19">
        <v>0</v>
      </c>
      <c r="E14" s="19">
        <v>0</v>
      </c>
      <c r="F14" s="19">
        <v>0</v>
      </c>
      <c r="G14" s="13">
        <f>SUM(D14:F14)</f>
        <v>0</v>
      </c>
      <c r="H14" s="15">
        <v>102</v>
      </c>
      <c r="I14" s="17">
        <v>104</v>
      </c>
      <c r="J14" s="17">
        <v>90</v>
      </c>
      <c r="K14" s="17">
        <v>58</v>
      </c>
      <c r="L14" s="13">
        <f>SUM(I14+J14+K14)/3</f>
        <v>84</v>
      </c>
      <c r="M14" s="28">
        <f>SUM(L14,G14,H14)</f>
        <v>186</v>
      </c>
      <c r="N14" s="31"/>
      <c r="O14" s="4"/>
    </row>
    <row r="15" spans="2:15" ht="20.25">
      <c r="B15" s="26">
        <v>12</v>
      </c>
      <c r="C15" s="32" t="s">
        <v>34</v>
      </c>
      <c r="D15" s="19"/>
      <c r="E15" s="19"/>
      <c r="F15" s="19"/>
      <c r="G15" s="13"/>
      <c r="H15" s="15">
        <v>90</v>
      </c>
      <c r="I15" s="17">
        <v>103</v>
      </c>
      <c r="J15" s="17">
        <v>107</v>
      </c>
      <c r="K15" s="17">
        <v>75</v>
      </c>
      <c r="L15" s="13">
        <f>SUM(I15+J15+K15)/3</f>
        <v>95</v>
      </c>
      <c r="M15" s="28">
        <f>SUM(L15,G15,H15)</f>
        <v>185</v>
      </c>
      <c r="N15" s="5"/>
      <c r="O15" s="4"/>
    </row>
    <row r="16" spans="2:15" ht="20.25">
      <c r="B16" s="26">
        <v>13</v>
      </c>
      <c r="C16" s="32" t="s">
        <v>35</v>
      </c>
      <c r="D16" s="19"/>
      <c r="E16" s="19"/>
      <c r="F16" s="19"/>
      <c r="G16" s="13"/>
      <c r="H16" s="15">
        <v>100</v>
      </c>
      <c r="I16" s="17">
        <v>80</v>
      </c>
      <c r="J16" s="17">
        <v>68</v>
      </c>
      <c r="K16" s="17">
        <v>100</v>
      </c>
      <c r="L16" s="13">
        <f>SUM(I16+J16+K16)/3</f>
        <v>82.66666666666667</v>
      </c>
      <c r="M16" s="28">
        <f>SUM(L16,G16,H16)</f>
        <v>182.66666666666669</v>
      </c>
      <c r="N16" s="5"/>
      <c r="O16" s="4"/>
    </row>
    <row r="17" spans="2:15" ht="20.25">
      <c r="B17" s="26">
        <v>14</v>
      </c>
      <c r="C17" s="32" t="s">
        <v>37</v>
      </c>
      <c r="D17" s="19"/>
      <c r="E17" s="19"/>
      <c r="F17" s="19"/>
      <c r="G17" s="13"/>
      <c r="H17" s="15">
        <v>95</v>
      </c>
      <c r="I17" s="17">
        <v>85</v>
      </c>
      <c r="J17" s="17">
        <v>110</v>
      </c>
      <c r="K17" s="17">
        <v>63</v>
      </c>
      <c r="L17" s="13">
        <f>SUM(I17+J17+K17)/3</f>
        <v>86</v>
      </c>
      <c r="M17" s="28">
        <f>SUM(L17,G17,H17)</f>
        <v>181</v>
      </c>
      <c r="N17" s="5"/>
      <c r="O17" s="4"/>
    </row>
    <row r="18" spans="2:15" ht="20.25">
      <c r="B18" s="26">
        <v>15</v>
      </c>
      <c r="C18" s="32" t="s">
        <v>24</v>
      </c>
      <c r="D18" s="19"/>
      <c r="E18" s="19"/>
      <c r="F18" s="19"/>
      <c r="G18" s="13"/>
      <c r="H18" s="15">
        <v>92</v>
      </c>
      <c r="I18" s="17">
        <v>97</v>
      </c>
      <c r="J18" s="17">
        <v>106</v>
      </c>
      <c r="K18" s="17">
        <v>60</v>
      </c>
      <c r="L18" s="13">
        <f>SUM(I18+J18+K18)/3</f>
        <v>87.66666666666667</v>
      </c>
      <c r="M18" s="28">
        <f>SUM(L18,G18,H18)</f>
        <v>179.66666666666669</v>
      </c>
      <c r="N18" s="5"/>
      <c r="O18" s="4"/>
    </row>
    <row r="19" spans="2:15" ht="20.25">
      <c r="B19" s="26">
        <v>16</v>
      </c>
      <c r="C19" s="32" t="s">
        <v>32</v>
      </c>
      <c r="D19" s="19"/>
      <c r="E19" s="19"/>
      <c r="F19" s="19"/>
      <c r="G19" s="13"/>
      <c r="H19" s="15">
        <v>83</v>
      </c>
      <c r="I19" s="17">
        <v>103</v>
      </c>
      <c r="J19" s="17">
        <v>115</v>
      </c>
      <c r="K19" s="17">
        <v>65</v>
      </c>
      <c r="L19" s="13">
        <f>SUM(I19+J19+K19)/3</f>
        <v>94.33333333333333</v>
      </c>
      <c r="M19" s="28">
        <f>SUM(L19,G19,H19)</f>
        <v>177.33333333333331</v>
      </c>
      <c r="N19" s="5"/>
      <c r="O19" s="4"/>
    </row>
    <row r="20" spans="2:15" ht="20.25">
      <c r="B20" s="26">
        <v>17</v>
      </c>
      <c r="C20" s="32" t="s">
        <v>33</v>
      </c>
      <c r="D20" s="19">
        <v>0</v>
      </c>
      <c r="E20" s="19">
        <v>0</v>
      </c>
      <c r="F20" s="19">
        <v>0</v>
      </c>
      <c r="G20" s="13">
        <f>SUM(D20:F20)</f>
        <v>0</v>
      </c>
      <c r="H20" s="15">
        <v>100</v>
      </c>
      <c r="I20" s="17">
        <v>75</v>
      </c>
      <c r="J20" s="17">
        <v>97</v>
      </c>
      <c r="K20" s="17">
        <v>58</v>
      </c>
      <c r="L20" s="13">
        <f>SUM(I20+J20+K20)/3</f>
        <v>76.66666666666667</v>
      </c>
      <c r="M20" s="28">
        <f>SUM(L20,G20,H20)</f>
        <v>176.66666666666669</v>
      </c>
      <c r="N20" s="31"/>
      <c r="O20" s="4"/>
    </row>
    <row r="21" spans="2:15" ht="20.25">
      <c r="B21" s="26">
        <v>18</v>
      </c>
      <c r="C21" s="32" t="s">
        <v>29</v>
      </c>
      <c r="D21" s="19"/>
      <c r="E21" s="19"/>
      <c r="F21" s="19"/>
      <c r="G21" s="13"/>
      <c r="H21" s="15">
        <v>100</v>
      </c>
      <c r="I21" s="17">
        <v>77</v>
      </c>
      <c r="J21" s="17">
        <v>78</v>
      </c>
      <c r="K21" s="17">
        <v>72</v>
      </c>
      <c r="L21" s="13">
        <f>SUM(I21+J21+K21)/3</f>
        <v>75.66666666666667</v>
      </c>
      <c r="M21" s="28">
        <f>SUM(L21,G21,H21)</f>
        <v>175.66666666666669</v>
      </c>
      <c r="N21" s="5"/>
      <c r="O21" s="4"/>
    </row>
    <row r="22" spans="2:15" ht="20.25">
      <c r="B22" s="26">
        <v>19</v>
      </c>
      <c r="C22" s="32" t="s">
        <v>40</v>
      </c>
      <c r="D22" s="19"/>
      <c r="E22" s="19"/>
      <c r="F22" s="19"/>
      <c r="G22" s="13"/>
      <c r="H22" s="15">
        <v>89</v>
      </c>
      <c r="I22" s="17">
        <v>82</v>
      </c>
      <c r="J22" s="17">
        <v>103</v>
      </c>
      <c r="K22" s="17">
        <v>56</v>
      </c>
      <c r="L22" s="13">
        <f>SUM(I22+J22+K22)/3</f>
        <v>80.33333333333333</v>
      </c>
      <c r="M22" s="28">
        <f>SUM(L22,G22,H22)</f>
        <v>169.33333333333331</v>
      </c>
      <c r="N22" s="5"/>
      <c r="O22" s="4"/>
    </row>
    <row r="23" spans="2:15" ht="20.25">
      <c r="B23" s="26">
        <v>20</v>
      </c>
      <c r="C23" s="32" t="s">
        <v>41</v>
      </c>
      <c r="D23" s="19"/>
      <c r="E23" s="19"/>
      <c r="F23" s="19"/>
      <c r="G23" s="13">
        <f>SUM(D23:F23)</f>
        <v>0</v>
      </c>
      <c r="H23" s="15">
        <v>96</v>
      </c>
      <c r="I23" s="17">
        <v>70</v>
      </c>
      <c r="J23" s="17">
        <v>100</v>
      </c>
      <c r="K23" s="17">
        <v>33</v>
      </c>
      <c r="L23" s="13">
        <f>SUM(I23+J23+K23)/3</f>
        <v>67.66666666666667</v>
      </c>
      <c r="M23" s="28">
        <f>SUM(L23,G23,H23)</f>
        <v>163.66666666666669</v>
      </c>
      <c r="N23" s="5"/>
      <c r="O23" s="4"/>
    </row>
    <row r="24" spans="2:15" ht="20.25">
      <c r="B24" s="26">
        <v>21</v>
      </c>
      <c r="C24" s="32" t="s">
        <v>28</v>
      </c>
      <c r="D24" s="19"/>
      <c r="E24" s="19"/>
      <c r="F24" s="19"/>
      <c r="G24" s="13"/>
      <c r="H24" s="15">
        <v>95</v>
      </c>
      <c r="I24" s="17">
        <v>70</v>
      </c>
      <c r="J24" s="17">
        <v>53</v>
      </c>
      <c r="K24" s="17">
        <v>33</v>
      </c>
      <c r="L24" s="13">
        <f>SUM(I24+J24+K24)/3</f>
        <v>52</v>
      </c>
      <c r="M24" s="28">
        <f>SUM(L24,G24,H24)</f>
        <v>147</v>
      </c>
      <c r="N24" s="5"/>
      <c r="O24" s="4"/>
    </row>
  </sheetData>
  <sheetProtection/>
  <mergeCells count="1">
    <mergeCell ref="B1:K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11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2" max="2" width="7.28125" style="0" customWidth="1"/>
    <col min="3" max="3" width="35.8515625" style="0" customWidth="1"/>
    <col min="6" max="6" width="10.7109375" style="0" customWidth="1"/>
    <col min="7" max="8" width="11.421875" style="0" customWidth="1"/>
    <col min="10" max="10" width="12.7109375" style="0" customWidth="1"/>
    <col min="11" max="11" width="12.8515625" style="0" customWidth="1"/>
    <col min="14" max="14" width="28.8515625" style="0" customWidth="1"/>
  </cols>
  <sheetData>
    <row r="2" ht="15.75" thickBot="1"/>
    <row r="3" spans="2:12" ht="26.25">
      <c r="B3" s="35" t="s">
        <v>7</v>
      </c>
      <c r="C3" s="36"/>
      <c r="D3" s="36"/>
      <c r="E3" s="36"/>
      <c r="F3" s="36"/>
      <c r="G3" s="36"/>
      <c r="H3" s="36"/>
      <c r="I3" s="36"/>
      <c r="J3" s="36"/>
      <c r="K3" s="36"/>
      <c r="L3" s="37"/>
    </row>
    <row r="4" spans="2:12" ht="15">
      <c r="B4" s="1"/>
      <c r="C4" s="7"/>
      <c r="D4" s="7"/>
      <c r="E4" s="7"/>
      <c r="F4" s="7"/>
      <c r="G4" s="7"/>
      <c r="H4" s="7"/>
      <c r="I4" s="7"/>
      <c r="J4" s="7"/>
      <c r="K4" s="7"/>
      <c r="L4" s="6"/>
    </row>
    <row r="5" spans="2:14" ht="47.25">
      <c r="B5" s="8" t="s">
        <v>0</v>
      </c>
      <c r="C5" s="3" t="s">
        <v>1</v>
      </c>
      <c r="D5" s="14" t="s">
        <v>16</v>
      </c>
      <c r="E5" s="14" t="s">
        <v>17</v>
      </c>
      <c r="F5" s="12" t="s">
        <v>5</v>
      </c>
      <c r="G5" s="16" t="s">
        <v>18</v>
      </c>
      <c r="H5" s="16" t="s">
        <v>19</v>
      </c>
      <c r="I5" s="16" t="s">
        <v>20</v>
      </c>
      <c r="J5" s="12" t="s">
        <v>2</v>
      </c>
      <c r="K5" s="3" t="s">
        <v>3</v>
      </c>
      <c r="L5" s="10" t="s">
        <v>4</v>
      </c>
      <c r="N5" s="2"/>
    </row>
    <row r="6" spans="2:12" ht="21" thickBot="1">
      <c r="B6" s="11">
        <v>1</v>
      </c>
      <c r="C6" s="30" t="s">
        <v>14</v>
      </c>
      <c r="D6" s="18">
        <v>540</v>
      </c>
      <c r="E6" s="18">
        <v>545</v>
      </c>
      <c r="F6" s="13">
        <v>542.5</v>
      </c>
      <c r="G6" s="17">
        <v>103</v>
      </c>
      <c r="H6" s="17">
        <v>125</v>
      </c>
      <c r="I6" s="17">
        <v>115</v>
      </c>
      <c r="J6" s="13">
        <v>114.3333333</v>
      </c>
      <c r="K6" s="29">
        <v>656.83</v>
      </c>
      <c r="L6" s="9">
        <v>1</v>
      </c>
    </row>
    <row r="7" spans="2:12" ht="21" thickBot="1">
      <c r="B7" s="11">
        <v>2</v>
      </c>
      <c r="C7" s="34" t="s">
        <v>43</v>
      </c>
      <c r="D7" s="18">
        <v>520</v>
      </c>
      <c r="E7" s="18">
        <v>510</v>
      </c>
      <c r="F7" s="13">
        <v>515</v>
      </c>
      <c r="G7" s="17">
        <v>87</v>
      </c>
      <c r="H7" s="17">
        <v>95</v>
      </c>
      <c r="I7" s="17">
        <v>118</v>
      </c>
      <c r="J7" s="13">
        <v>100</v>
      </c>
      <c r="K7" s="29">
        <v>615</v>
      </c>
      <c r="L7" s="9">
        <v>2</v>
      </c>
    </row>
    <row r="8" spans="2:12" ht="21" thickBot="1">
      <c r="B8" s="26">
        <v>3</v>
      </c>
      <c r="C8" s="30" t="s">
        <v>15</v>
      </c>
      <c r="D8" s="18">
        <v>490</v>
      </c>
      <c r="E8" s="18">
        <v>480</v>
      </c>
      <c r="F8" s="13">
        <v>485</v>
      </c>
      <c r="G8" s="17">
        <v>97</v>
      </c>
      <c r="H8" s="17">
        <v>110</v>
      </c>
      <c r="I8" s="17">
        <v>104</v>
      </c>
      <c r="J8" s="13">
        <v>103.6666667</v>
      </c>
      <c r="K8" s="29">
        <v>588.67</v>
      </c>
      <c r="L8" s="9">
        <v>3</v>
      </c>
    </row>
    <row r="9" spans="2:12" s="4" customFormat="1" ht="21" thickBot="1">
      <c r="B9" s="11">
        <v>4</v>
      </c>
      <c r="C9" s="30" t="s">
        <v>44</v>
      </c>
      <c r="D9" s="18">
        <v>438</v>
      </c>
      <c r="E9" s="18">
        <v>429</v>
      </c>
      <c r="F9" s="13">
        <v>433.5</v>
      </c>
      <c r="G9" s="17">
        <v>103</v>
      </c>
      <c r="H9" s="17">
        <v>120</v>
      </c>
      <c r="I9" s="17">
        <v>104</v>
      </c>
      <c r="J9" s="13">
        <v>109</v>
      </c>
      <c r="K9" s="29">
        <v>542.5</v>
      </c>
      <c r="L9" s="9">
        <v>4</v>
      </c>
    </row>
    <row r="10" spans="2:12" s="4" customFormat="1" ht="21" thickBot="1">
      <c r="B10" s="26">
        <v>5</v>
      </c>
      <c r="C10" s="30" t="s">
        <v>13</v>
      </c>
      <c r="D10" s="18">
        <v>340</v>
      </c>
      <c r="E10" s="18">
        <v>360</v>
      </c>
      <c r="F10" s="13">
        <v>350</v>
      </c>
      <c r="G10" s="17">
        <v>75</v>
      </c>
      <c r="H10" s="17">
        <v>70</v>
      </c>
      <c r="I10" s="17">
        <v>92</v>
      </c>
      <c r="J10" s="13">
        <v>79</v>
      </c>
      <c r="K10" s="29">
        <v>429</v>
      </c>
      <c r="L10" s="9">
        <v>5</v>
      </c>
    </row>
    <row r="11" spans="2:12" s="4" customFormat="1" ht="21" thickBot="1">
      <c r="B11" s="26">
        <v>6</v>
      </c>
      <c r="C11" s="34" t="s">
        <v>42</v>
      </c>
      <c r="D11" s="18">
        <v>241</v>
      </c>
      <c r="E11" s="18">
        <v>260</v>
      </c>
      <c r="F11" s="13">
        <v>250.5</v>
      </c>
      <c r="G11" s="17">
        <v>95</v>
      </c>
      <c r="H11" s="17">
        <v>93</v>
      </c>
      <c r="I11" s="17">
        <v>105</v>
      </c>
      <c r="J11" s="13">
        <v>97.66666667</v>
      </c>
      <c r="K11" s="29">
        <v>348.17</v>
      </c>
      <c r="L11" s="9">
        <v>6</v>
      </c>
    </row>
  </sheetData>
  <sheetProtection/>
  <mergeCells count="1">
    <mergeCell ref="B3:L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140625" defaultRowHeight="15"/>
  <cols>
    <col min="2" max="2" width="6.28125" style="0" customWidth="1"/>
    <col min="3" max="3" width="26.8515625" style="0" customWidth="1"/>
  </cols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2017-05-16T11:21:24Z</dcterms:modified>
  <cp:category/>
  <cp:version/>
  <cp:contentType/>
  <cp:contentStatus/>
</cp:coreProperties>
</file>