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классика" sheetId="1" r:id="rId1"/>
    <sheet name="флейринг" sheetId="2" r:id="rId2"/>
  </sheets>
  <definedNames>
    <definedName name="_xlnm.Print_Area" localSheetId="0">'классика'!$B$1:$T$22</definedName>
    <definedName name="_xlnm.Print_Area" localSheetId="1">'флейринг'!$B$1:$W$11</definedName>
  </definedNames>
  <calcPr fullCalcOnLoad="1"/>
</workbook>
</file>

<file path=xl/sharedStrings.xml><?xml version="1.0" encoding="utf-8"?>
<sst xmlns="http://schemas.openxmlformats.org/spreadsheetml/2006/main" count="64" uniqueCount="39">
  <si>
    <t>№ по жер</t>
  </si>
  <si>
    <t>Ф.И.О.</t>
  </si>
  <si>
    <t>Средняя оценка дегустации</t>
  </si>
  <si>
    <t>ИТОГ</t>
  </si>
  <si>
    <t>Место</t>
  </si>
  <si>
    <t>ОЦЕНКА №1</t>
  </si>
  <si>
    <t>ОЦЕНКА №2</t>
  </si>
  <si>
    <t xml:space="preserve">ОЦЕНКА №3 </t>
  </si>
  <si>
    <t>Оценка техника №1</t>
  </si>
  <si>
    <t>Оценка техника №2</t>
  </si>
  <si>
    <t>Внешний вид</t>
  </si>
  <si>
    <t>Аромат</t>
  </si>
  <si>
    <t>Вкус</t>
  </si>
  <si>
    <t>Общее впечатление</t>
  </si>
  <si>
    <t>Общее впнечатление</t>
  </si>
  <si>
    <t>Оценка техника №3</t>
  </si>
  <si>
    <t>Средняя техника</t>
  </si>
  <si>
    <t xml:space="preserve">Оценка техника </t>
  </si>
  <si>
    <t>ИТОГ "номинации"</t>
  </si>
  <si>
    <t>ОБЩИЙ ИТОГ</t>
  </si>
  <si>
    <t>Результат предварительного отбора</t>
  </si>
  <si>
    <t>Итог предварительного этапа</t>
  </si>
  <si>
    <t>Show Flair</t>
  </si>
  <si>
    <t>Алекберов Антон</t>
  </si>
  <si>
    <t>Куприянов Антон</t>
  </si>
  <si>
    <t>Шашков Никита</t>
  </si>
  <si>
    <t>Маркевич Ольга</t>
  </si>
  <si>
    <t>Башкатов Кирилл</t>
  </si>
  <si>
    <t>Пугачев Александр</t>
  </si>
  <si>
    <t>Туркуляк Валерий</t>
  </si>
  <si>
    <t>Жабин Антон</t>
  </si>
  <si>
    <t>Родоман Александр</t>
  </si>
  <si>
    <t>Лучинкин Никита</t>
  </si>
  <si>
    <t>Вергуль Иван</t>
  </si>
  <si>
    <t>Мнекина Марина</t>
  </si>
  <si>
    <t>Балашов Алексей</t>
  </si>
  <si>
    <t>Коновальцев Антон</t>
  </si>
  <si>
    <t>Газукин Вячеслав</t>
  </si>
  <si>
    <t>Булахтин Сергей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</si>
</sst>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"/>
  </numFmts>
  <fonts count="25">
    <font>
      <sz val="10"/>
      <name val="Arial"/>
      <family val="0"/>
    </font>
    <font>
      <sz val="12"/>
      <name val="Times New Roman"/>
      <family val="1"/>
    </font>
    <font>
      <sz val="7"/>
      <name val="Arial"/>
      <family val="0"/>
    </font>
    <font>
      <sz val="12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trike/>
      <sz val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ill="1" applyAlignment="1">
      <alignment/>
    </xf>
    <xf numFmtId="1" fontId="0" fillId="4" borderId="10" xfId="0" applyNumberFormat="1" applyFill="1" applyBorder="1" applyAlignment="1">
      <alignment horizontal="center"/>
    </xf>
    <xf numFmtId="1" fontId="0" fillId="4" borderId="11" xfId="0" applyNumberFormat="1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1" fontId="0" fillId="4" borderId="13" xfId="0" applyNumberFormat="1" applyFill="1" applyBorder="1" applyAlignment="1">
      <alignment horizontal="center"/>
    </xf>
    <xf numFmtId="1" fontId="0" fillId="4" borderId="14" xfId="0" applyNumberFormat="1" applyFill="1" applyBorder="1" applyAlignment="1">
      <alignment horizontal="center"/>
    </xf>
    <xf numFmtId="1" fontId="0" fillId="4" borderId="15" xfId="0" applyNumberFormat="1" applyFill="1" applyBorder="1" applyAlignment="1">
      <alignment horizontal="center"/>
    </xf>
    <xf numFmtId="1" fontId="0" fillId="24" borderId="10" xfId="0" applyNumberFormat="1" applyFill="1" applyBorder="1" applyAlignment="1">
      <alignment horizontal="center"/>
    </xf>
    <xf numFmtId="1" fontId="0" fillId="24" borderId="11" xfId="0" applyNumberFormat="1" applyFill="1" applyBorder="1" applyAlignment="1">
      <alignment horizontal="center"/>
    </xf>
    <xf numFmtId="1" fontId="0" fillId="24" borderId="12" xfId="0" applyNumberFormat="1" applyFill="1" applyBorder="1" applyAlignment="1">
      <alignment horizontal="center"/>
    </xf>
    <xf numFmtId="1" fontId="0" fillId="24" borderId="13" xfId="0" applyNumberFormat="1" applyFill="1" applyBorder="1" applyAlignment="1">
      <alignment horizontal="center"/>
    </xf>
    <xf numFmtId="1" fontId="0" fillId="24" borderId="14" xfId="0" applyNumberFormat="1" applyFill="1" applyBorder="1" applyAlignment="1">
      <alignment horizontal="center"/>
    </xf>
    <xf numFmtId="1" fontId="0" fillId="24" borderId="15" xfId="0" applyNumberFormat="1" applyFill="1" applyBorder="1" applyAlignment="1">
      <alignment horizontal="center"/>
    </xf>
    <xf numFmtId="1" fontId="0" fillId="22" borderId="10" xfId="0" applyNumberFormat="1" applyFill="1" applyBorder="1" applyAlignment="1">
      <alignment horizontal="center"/>
    </xf>
    <xf numFmtId="1" fontId="0" fillId="22" borderId="14" xfId="0" applyNumberFormat="1" applyFill="1" applyBorder="1" applyAlignment="1">
      <alignment horizontal="center"/>
    </xf>
    <xf numFmtId="1" fontId="0" fillId="22" borderId="16" xfId="0" applyNumberFormat="1" applyFill="1" applyBorder="1" applyAlignment="1">
      <alignment horizontal="center"/>
    </xf>
    <xf numFmtId="1" fontId="0" fillId="22" borderId="17" xfId="0" applyNumberFormat="1" applyFill="1" applyBorder="1" applyAlignment="1">
      <alignment horizontal="center"/>
    </xf>
    <xf numFmtId="1" fontId="0" fillId="22" borderId="18" xfId="0" applyNumberFormat="1" applyFill="1" applyBorder="1" applyAlignment="1">
      <alignment horizontal="center"/>
    </xf>
    <xf numFmtId="1" fontId="0" fillId="22" borderId="19" xfId="0" applyNumberFormat="1" applyFill="1" applyBorder="1" applyAlignment="1">
      <alignment horizontal="center"/>
    </xf>
    <xf numFmtId="0" fontId="1" fillId="4" borderId="20" xfId="0" applyFont="1" applyFill="1" applyBorder="1" applyAlignment="1">
      <alignment horizontal="center" vertical="top" wrapText="1"/>
    </xf>
    <xf numFmtId="0" fontId="1" fillId="4" borderId="21" xfId="0" applyFont="1" applyFill="1" applyBorder="1" applyAlignment="1">
      <alignment horizontal="center" vertical="top" wrapText="1"/>
    </xf>
    <xf numFmtId="0" fontId="1" fillId="22" borderId="21" xfId="0" applyFont="1" applyFill="1" applyBorder="1" applyAlignment="1">
      <alignment horizontal="center" vertical="top" wrapText="1"/>
    </xf>
    <xf numFmtId="0" fontId="1" fillId="24" borderId="20" xfId="0" applyFont="1" applyFill="1" applyBorder="1" applyAlignment="1">
      <alignment horizontal="center" vertical="top" wrapText="1"/>
    </xf>
    <xf numFmtId="0" fontId="1" fillId="24" borderId="21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7" borderId="18" xfId="0" applyFill="1" applyBorder="1" applyAlignment="1">
      <alignment/>
    </xf>
    <xf numFmtId="0" fontId="1" fillId="22" borderId="22" xfId="0" applyFont="1" applyFill="1" applyBorder="1" applyAlignment="1">
      <alignment horizontal="center" vertical="top" wrapText="1"/>
    </xf>
    <xf numFmtId="0" fontId="1" fillId="22" borderId="23" xfId="0" applyFont="1" applyFill="1" applyBorder="1" applyAlignment="1">
      <alignment horizontal="center" vertical="top" wrapText="1"/>
    </xf>
    <xf numFmtId="1" fontId="0" fillId="4" borderId="18" xfId="0" applyNumberFormat="1" applyFill="1" applyBorder="1" applyAlignment="1">
      <alignment horizontal="center"/>
    </xf>
    <xf numFmtId="1" fontId="0" fillId="4" borderId="19" xfId="0" applyNumberFormat="1" applyFill="1" applyBorder="1" applyAlignment="1">
      <alignment horizontal="center"/>
    </xf>
    <xf numFmtId="1" fontId="0" fillId="24" borderId="18" xfId="0" applyNumberFormat="1" applyFill="1" applyBorder="1" applyAlignment="1">
      <alignment horizontal="center"/>
    </xf>
    <xf numFmtId="1" fontId="0" fillId="24" borderId="19" xfId="0" applyNumberFormat="1" applyFill="1" applyBorder="1" applyAlignment="1">
      <alignment horizontal="center"/>
    </xf>
    <xf numFmtId="0" fontId="1" fillId="4" borderId="22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horizontal="center" vertical="top" wrapText="1"/>
    </xf>
    <xf numFmtId="0" fontId="1" fillId="24" borderId="22" xfId="0" applyFont="1" applyFill="1" applyBorder="1" applyAlignment="1">
      <alignment horizontal="center" vertical="top" wrapText="1"/>
    </xf>
    <xf numFmtId="0" fontId="1" fillId="24" borderId="23" xfId="0" applyFont="1" applyFill="1" applyBorder="1" applyAlignment="1">
      <alignment horizontal="center" vertical="top" wrapText="1"/>
    </xf>
    <xf numFmtId="0" fontId="1" fillId="7" borderId="24" xfId="0" applyFont="1" applyFill="1" applyBorder="1" applyAlignment="1">
      <alignment horizontal="center" vertical="top" wrapText="1"/>
    </xf>
    <xf numFmtId="0" fontId="0" fillId="7" borderId="10" xfId="0" applyFill="1" applyBorder="1" applyAlignment="1">
      <alignment/>
    </xf>
    <xf numFmtId="0" fontId="1" fillId="0" borderId="25" xfId="0" applyFont="1" applyBorder="1" applyAlignment="1">
      <alignment horizontal="center" vertical="top" wrapText="1"/>
    </xf>
    <xf numFmtId="2" fontId="0" fillId="0" borderId="26" xfId="0" applyNumberFormat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1" fillId="0" borderId="27" xfId="0" applyFont="1" applyBorder="1" applyAlignment="1">
      <alignment horizontal="center" vertical="top" wrapText="1"/>
    </xf>
    <xf numFmtId="2" fontId="0" fillId="0" borderId="28" xfId="0" applyNumberFormat="1" applyBorder="1" applyAlignment="1">
      <alignment horizontal="center"/>
    </xf>
    <xf numFmtId="1" fontId="0" fillId="4" borderId="29" xfId="0" applyNumberFormat="1" applyFill="1" applyBorder="1" applyAlignment="1">
      <alignment horizontal="center"/>
    </xf>
    <xf numFmtId="1" fontId="0" fillId="4" borderId="30" xfId="0" applyNumberFormat="1" applyFill="1" applyBorder="1" applyAlignment="1">
      <alignment horizontal="center"/>
    </xf>
    <xf numFmtId="1" fontId="0" fillId="4" borderId="31" xfId="0" applyNumberFormat="1" applyFill="1" applyBorder="1" applyAlignment="1">
      <alignment horizontal="center"/>
    </xf>
    <xf numFmtId="1" fontId="0" fillId="4" borderId="32" xfId="0" applyNumberFormat="1" applyFill="1" applyBorder="1" applyAlignment="1">
      <alignment horizontal="center"/>
    </xf>
    <xf numFmtId="1" fontId="0" fillId="22" borderId="33" xfId="0" applyNumberFormat="1" applyFill="1" applyBorder="1" applyAlignment="1">
      <alignment horizontal="center"/>
    </xf>
    <xf numFmtId="1" fontId="0" fillId="22" borderId="30" xfId="0" applyNumberFormat="1" applyFill="1" applyBorder="1" applyAlignment="1">
      <alignment horizontal="center"/>
    </xf>
    <xf numFmtId="1" fontId="0" fillId="22" borderId="31" xfId="0" applyNumberFormat="1" applyFill="1" applyBorder="1" applyAlignment="1">
      <alignment horizontal="center"/>
    </xf>
    <xf numFmtId="1" fontId="0" fillId="24" borderId="29" xfId="0" applyNumberFormat="1" applyFill="1" applyBorder="1" applyAlignment="1">
      <alignment horizontal="center"/>
    </xf>
    <xf numFmtId="1" fontId="0" fillId="24" borderId="30" xfId="0" applyNumberFormat="1" applyFill="1" applyBorder="1" applyAlignment="1">
      <alignment horizontal="center"/>
    </xf>
    <xf numFmtId="1" fontId="0" fillId="24" borderId="31" xfId="0" applyNumberFormat="1" applyFill="1" applyBorder="1" applyAlignment="1">
      <alignment horizontal="center"/>
    </xf>
    <xf numFmtId="1" fontId="0" fillId="24" borderId="32" xfId="0" applyNumberFormat="1" applyFill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35" xfId="0" applyNumberFormat="1" applyFill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0" fontId="0" fillId="0" borderId="28" xfId="0" applyFill="1" applyBorder="1" applyAlignment="1">
      <alignment/>
    </xf>
    <xf numFmtId="0" fontId="1" fillId="0" borderId="27" xfId="0" applyFont="1" applyBorder="1" applyAlignment="1">
      <alignment vertical="top" wrapText="1"/>
    </xf>
    <xf numFmtId="0" fontId="0" fillId="0" borderId="34" xfId="0" applyFill="1" applyBorder="1" applyAlignment="1">
      <alignment/>
    </xf>
    <xf numFmtId="0" fontId="0" fillId="0" borderId="36" xfId="0" applyFill="1" applyBorder="1" applyAlignment="1">
      <alignment/>
    </xf>
    <xf numFmtId="0" fontId="0" fillId="24" borderId="37" xfId="0" applyFill="1" applyBorder="1" applyAlignment="1">
      <alignment/>
    </xf>
    <xf numFmtId="0" fontId="0" fillId="24" borderId="26" xfId="0" applyFill="1" applyBorder="1" applyAlignment="1">
      <alignment/>
    </xf>
    <xf numFmtId="0" fontId="0" fillId="24" borderId="35" xfId="0" applyFill="1" applyBorder="1" applyAlignment="1">
      <alignment/>
    </xf>
    <xf numFmtId="0" fontId="1" fillId="22" borderId="27" xfId="0" applyFont="1" applyFill="1" applyBorder="1" applyAlignment="1">
      <alignment horizontal="center" vertical="top" wrapText="1"/>
    </xf>
    <xf numFmtId="0" fontId="0" fillId="22" borderId="34" xfId="0" applyFill="1" applyBorder="1" applyAlignment="1">
      <alignment/>
    </xf>
    <xf numFmtId="0" fontId="0" fillId="22" borderId="28" xfId="0" applyFill="1" applyBorder="1" applyAlignment="1">
      <alignment/>
    </xf>
    <xf numFmtId="0" fontId="0" fillId="22" borderId="36" xfId="0" applyFill="1" applyBorder="1" applyAlignment="1">
      <alignment/>
    </xf>
    <xf numFmtId="0" fontId="1" fillId="7" borderId="38" xfId="0" applyFont="1" applyFill="1" applyBorder="1" applyAlignment="1">
      <alignment horizontal="center" vertical="top" wrapText="1"/>
    </xf>
    <xf numFmtId="0" fontId="1" fillId="4" borderId="39" xfId="0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horizontal="center" vertical="top" wrapText="1"/>
    </xf>
    <xf numFmtId="0" fontId="1" fillId="4" borderId="38" xfId="0" applyFont="1" applyFill="1" applyBorder="1" applyAlignment="1">
      <alignment horizontal="center" vertical="top" wrapText="1"/>
    </xf>
    <xf numFmtId="0" fontId="1" fillId="4" borderId="40" xfId="0" applyFont="1" applyFill="1" applyBorder="1" applyAlignment="1">
      <alignment horizontal="center" vertical="top" wrapText="1"/>
    </xf>
    <xf numFmtId="0" fontId="1" fillId="22" borderId="24" xfId="0" applyFont="1" applyFill="1" applyBorder="1" applyAlignment="1">
      <alignment horizontal="center" vertical="top" wrapText="1"/>
    </xf>
    <xf numFmtId="0" fontId="1" fillId="22" borderId="38" xfId="0" applyFont="1" applyFill="1" applyBorder="1" applyAlignment="1">
      <alignment horizontal="center" vertical="top" wrapText="1"/>
    </xf>
    <xf numFmtId="0" fontId="1" fillId="22" borderId="40" xfId="0" applyFont="1" applyFill="1" applyBorder="1" applyAlignment="1">
      <alignment horizontal="center" vertical="top" wrapText="1"/>
    </xf>
    <xf numFmtId="0" fontId="1" fillId="24" borderId="39" xfId="0" applyFont="1" applyFill="1" applyBorder="1" applyAlignment="1">
      <alignment horizontal="center" vertical="top" wrapText="1"/>
    </xf>
    <xf numFmtId="0" fontId="1" fillId="24" borderId="24" xfId="0" applyFont="1" applyFill="1" applyBorder="1" applyAlignment="1">
      <alignment horizontal="center" vertical="top" wrapText="1"/>
    </xf>
    <xf numFmtId="0" fontId="1" fillId="24" borderId="38" xfId="0" applyFont="1" applyFill="1" applyBorder="1" applyAlignment="1">
      <alignment horizontal="center" vertical="top" wrapText="1"/>
    </xf>
    <xf numFmtId="0" fontId="1" fillId="24" borderId="40" xfId="0" applyFont="1" applyFill="1" applyBorder="1" applyAlignment="1">
      <alignment horizontal="center" vertical="top" wrapText="1"/>
    </xf>
    <xf numFmtId="0" fontId="0" fillId="7" borderId="30" xfId="0" applyFill="1" applyBorder="1" applyAlignment="1">
      <alignment/>
    </xf>
    <xf numFmtId="0" fontId="0" fillId="7" borderId="14" xfId="0" applyFill="1" applyBorder="1" applyAlignment="1">
      <alignment/>
    </xf>
    <xf numFmtId="0" fontId="1" fillId="0" borderId="41" xfId="0" applyFont="1" applyBorder="1" applyAlignment="1">
      <alignment vertical="top" wrapText="1"/>
    </xf>
    <xf numFmtId="0" fontId="1" fillId="0" borderId="42" xfId="0" applyFont="1" applyBorder="1" applyAlignment="1">
      <alignment horizontal="center" vertical="top" wrapText="1"/>
    </xf>
    <xf numFmtId="0" fontId="0" fillId="7" borderId="33" xfId="0" applyFill="1" applyBorder="1" applyAlignment="1">
      <alignment/>
    </xf>
    <xf numFmtId="0" fontId="0" fillId="7" borderId="16" xfId="0" applyFill="1" applyBorder="1" applyAlignment="1">
      <alignment/>
    </xf>
    <xf numFmtId="0" fontId="0" fillId="7" borderId="17" xfId="0" applyFill="1" applyBorder="1" applyAlignment="1">
      <alignment/>
    </xf>
    <xf numFmtId="0" fontId="1" fillId="0" borderId="41" xfId="0" applyFont="1" applyBorder="1" applyAlignment="1">
      <alignment horizontal="center" vertical="top" wrapText="1"/>
    </xf>
    <xf numFmtId="0" fontId="0" fillId="24" borderId="28" xfId="0" applyFill="1" applyBorder="1" applyAlignment="1">
      <alignment/>
    </xf>
    <xf numFmtId="0" fontId="0" fillId="24" borderId="36" xfId="0" applyFill="1" applyBorder="1" applyAlignment="1">
      <alignment/>
    </xf>
    <xf numFmtId="0" fontId="1" fillId="7" borderId="43" xfId="0" applyFont="1" applyFill="1" applyBorder="1" applyAlignment="1">
      <alignment horizontal="center" vertical="top" wrapText="1"/>
    </xf>
    <xf numFmtId="0" fontId="0" fillId="7" borderId="31" xfId="0" applyFill="1" applyBorder="1" applyAlignment="1">
      <alignment/>
    </xf>
    <xf numFmtId="0" fontId="0" fillId="7" borderId="19" xfId="0" applyFill="1" applyBorder="1" applyAlignment="1">
      <alignment/>
    </xf>
    <xf numFmtId="0" fontId="1" fillId="7" borderId="41" xfId="0" applyFont="1" applyFill="1" applyBorder="1" applyAlignment="1">
      <alignment horizontal="center" vertical="top" wrapText="1"/>
    </xf>
    <xf numFmtId="0" fontId="0" fillId="7" borderId="34" xfId="0" applyFill="1" applyBorder="1" applyAlignment="1">
      <alignment/>
    </xf>
    <xf numFmtId="0" fontId="0" fillId="7" borderId="28" xfId="0" applyFill="1" applyBorder="1" applyAlignment="1">
      <alignment/>
    </xf>
    <xf numFmtId="0" fontId="0" fillId="7" borderId="36" xfId="0" applyFill="1" applyBorder="1" applyAlignment="1">
      <alignment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2" fontId="0" fillId="0" borderId="37" xfId="0" applyNumberFormat="1" applyFill="1" applyBorder="1" applyAlignment="1">
      <alignment horizontal="center"/>
    </xf>
    <xf numFmtId="1" fontId="0" fillId="24" borderId="33" xfId="0" applyNumberFormat="1" applyFill="1" applyBorder="1" applyAlignment="1">
      <alignment horizontal="center"/>
    </xf>
    <xf numFmtId="1" fontId="0" fillId="24" borderId="16" xfId="0" applyNumberFormat="1" applyFill="1" applyBorder="1" applyAlignment="1">
      <alignment horizontal="center"/>
    </xf>
    <xf numFmtId="1" fontId="0" fillId="24" borderId="17" xfId="0" applyNumberFormat="1" applyFill="1" applyBorder="1" applyAlignment="1">
      <alignment horizontal="center"/>
    </xf>
    <xf numFmtId="1" fontId="0" fillId="22" borderId="32" xfId="0" applyNumberFormat="1" applyFill="1" applyBorder="1" applyAlignment="1">
      <alignment horizontal="center"/>
    </xf>
    <xf numFmtId="1" fontId="0" fillId="22" borderId="12" xfId="0" applyNumberFormat="1" applyFill="1" applyBorder="1" applyAlignment="1">
      <alignment horizontal="center"/>
    </xf>
    <xf numFmtId="1" fontId="0" fillId="22" borderId="15" xfId="0" applyNumberFormat="1" applyFill="1" applyBorder="1" applyAlignment="1">
      <alignment horizontal="center"/>
    </xf>
    <xf numFmtId="0" fontId="23" fillId="0" borderId="27" xfId="0" applyFont="1" applyBorder="1" applyAlignment="1">
      <alignment horizontal="center" vertical="top" wrapText="1"/>
    </xf>
    <xf numFmtId="0" fontId="0" fillId="25" borderId="10" xfId="0" applyFill="1" applyBorder="1" applyAlignment="1">
      <alignment/>
    </xf>
    <xf numFmtId="0" fontId="23" fillId="0" borderId="47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7" xfId="0" applyBorder="1" applyAlignment="1">
      <alignment horizontal="center"/>
    </xf>
    <xf numFmtId="1" fontId="24" fillId="22" borderId="16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2"/>
  <sheetViews>
    <sheetView tabSelected="1" zoomScalePageLayoutView="0" workbookViewId="0" topLeftCell="D1">
      <selection activeCell="T8" sqref="T8"/>
    </sheetView>
  </sheetViews>
  <sheetFormatPr defaultColWidth="9.140625" defaultRowHeight="12.75"/>
  <cols>
    <col min="1" max="1" width="5.421875" style="0" customWidth="1"/>
    <col min="2" max="2" width="8.00390625" style="0" customWidth="1"/>
    <col min="3" max="3" width="26.421875" style="0" customWidth="1"/>
    <col min="4" max="4" width="10.421875" style="0" customWidth="1"/>
    <col min="5" max="5" width="11.7109375" style="0" customWidth="1"/>
    <col min="7" max="7" width="7.28125" style="0" customWidth="1"/>
    <col min="8" max="8" width="10.00390625" style="0" customWidth="1"/>
    <col min="9" max="9" width="11.00390625" style="0" customWidth="1"/>
    <col min="10" max="10" width="10.57421875" style="0" customWidth="1"/>
    <col min="11" max="11" width="8.28125" style="0" customWidth="1"/>
    <col min="12" max="12" width="12.7109375" style="0" customWidth="1"/>
    <col min="13" max="13" width="11.421875" style="0" customWidth="1"/>
    <col min="14" max="14" width="9.00390625" style="0" customWidth="1"/>
    <col min="15" max="15" width="8.140625" style="0" customWidth="1"/>
    <col min="16" max="16" width="14.28125" style="0" customWidth="1"/>
    <col min="17" max="17" width="13.140625" style="0" customWidth="1"/>
    <col min="18" max="18" width="14.57421875" style="0" customWidth="1"/>
    <col min="19" max="19" width="16.8515625" style="0" customWidth="1"/>
    <col min="20" max="20" width="17.7109375" style="0" customWidth="1"/>
  </cols>
  <sheetData>
    <row r="2" spans="3:4" ht="15.75">
      <c r="C2" s="3"/>
      <c r="D2" s="3"/>
    </row>
    <row r="5" spans="2:16" ht="16.5" thickBot="1">
      <c r="B5" s="1"/>
      <c r="E5" s="114" t="s">
        <v>5</v>
      </c>
      <c r="F5" s="114"/>
      <c r="G5" s="114"/>
      <c r="H5" s="114"/>
      <c r="I5" s="114" t="s">
        <v>6</v>
      </c>
      <c r="J5" s="114"/>
      <c r="K5" s="114"/>
      <c r="L5" s="114"/>
      <c r="M5" s="114" t="s">
        <v>7</v>
      </c>
      <c r="N5" s="114"/>
      <c r="O5" s="114"/>
      <c r="P5" s="114"/>
    </row>
    <row r="6" spans="2:20" ht="47.25" customHeight="1" thickBot="1">
      <c r="B6" s="62" t="s">
        <v>0</v>
      </c>
      <c r="C6" s="42" t="s">
        <v>1</v>
      </c>
      <c r="D6" s="68" t="s">
        <v>17</v>
      </c>
      <c r="E6" s="23" t="s">
        <v>10</v>
      </c>
      <c r="F6" s="24" t="s">
        <v>11</v>
      </c>
      <c r="G6" s="36" t="s">
        <v>12</v>
      </c>
      <c r="H6" s="37" t="s">
        <v>13</v>
      </c>
      <c r="I6" s="25" t="s">
        <v>10</v>
      </c>
      <c r="J6" s="25" t="s">
        <v>11</v>
      </c>
      <c r="K6" s="30" t="s">
        <v>12</v>
      </c>
      <c r="L6" s="31" t="s">
        <v>13</v>
      </c>
      <c r="M6" s="26" t="s">
        <v>10</v>
      </c>
      <c r="N6" s="27" t="s">
        <v>11</v>
      </c>
      <c r="O6" s="38" t="s">
        <v>12</v>
      </c>
      <c r="P6" s="39" t="s">
        <v>14</v>
      </c>
      <c r="Q6" s="42" t="s">
        <v>2</v>
      </c>
      <c r="R6" s="45" t="s">
        <v>18</v>
      </c>
      <c r="S6" s="45" t="s">
        <v>20</v>
      </c>
      <c r="T6" s="113" t="s">
        <v>19</v>
      </c>
    </row>
    <row r="7" spans="1:21" ht="15.75" thickBot="1">
      <c r="A7" s="28"/>
      <c r="B7" s="63">
        <v>9</v>
      </c>
      <c r="C7" s="112" t="s">
        <v>31</v>
      </c>
      <c r="D7" s="69">
        <v>52</v>
      </c>
      <c r="E7" s="47">
        <v>5</v>
      </c>
      <c r="F7" s="48">
        <v>5</v>
      </c>
      <c r="G7" s="49">
        <v>15</v>
      </c>
      <c r="H7" s="50">
        <v>3</v>
      </c>
      <c r="I7" s="51">
        <v>5</v>
      </c>
      <c r="J7" s="52">
        <v>5</v>
      </c>
      <c r="K7" s="53">
        <v>10</v>
      </c>
      <c r="L7" s="53">
        <v>3</v>
      </c>
      <c r="M7" s="54">
        <v>8</v>
      </c>
      <c r="N7" s="55">
        <v>3</v>
      </c>
      <c r="O7" s="56">
        <v>10</v>
      </c>
      <c r="P7" s="57">
        <v>1</v>
      </c>
      <c r="Q7" s="104">
        <f>SUM(E7:P7)/3</f>
        <v>24.333333333333332</v>
      </c>
      <c r="R7" s="58">
        <f>Q7+D7</f>
        <v>76.33333333333333</v>
      </c>
      <c r="S7" s="5">
        <v>645</v>
      </c>
      <c r="T7" s="58">
        <f>SUM(R7,S7)</f>
        <v>721.3333333333334</v>
      </c>
      <c r="U7">
        <v>1</v>
      </c>
    </row>
    <row r="8" spans="1:21" ht="15.75" thickBot="1">
      <c r="A8" s="28"/>
      <c r="B8" s="63">
        <v>4</v>
      </c>
      <c r="C8" s="112" t="s">
        <v>26</v>
      </c>
      <c r="D8" s="70">
        <v>48</v>
      </c>
      <c r="E8" s="6">
        <v>3</v>
      </c>
      <c r="F8" s="5">
        <v>3</v>
      </c>
      <c r="G8" s="32">
        <v>10</v>
      </c>
      <c r="H8" s="7">
        <v>3</v>
      </c>
      <c r="I8" s="19">
        <v>8</v>
      </c>
      <c r="J8" s="17">
        <v>3</v>
      </c>
      <c r="K8" s="21">
        <v>10</v>
      </c>
      <c r="L8" s="21">
        <v>1</v>
      </c>
      <c r="M8" s="12">
        <v>8</v>
      </c>
      <c r="N8" s="11">
        <v>3</v>
      </c>
      <c r="O8" s="34">
        <v>20</v>
      </c>
      <c r="P8" s="13">
        <v>5</v>
      </c>
      <c r="Q8" s="43">
        <f>SUM(E8:P8)/3</f>
        <v>25.666666666666668</v>
      </c>
      <c r="R8" s="46">
        <f>Q8+D8</f>
        <v>73.66666666666667</v>
      </c>
      <c r="S8" s="5">
        <v>610</v>
      </c>
      <c r="T8" s="46">
        <f>SUM(R8,S8)</f>
        <v>683.6666666666666</v>
      </c>
      <c r="U8">
        <v>2</v>
      </c>
    </row>
    <row r="9" spans="1:21" ht="15.75" thickBot="1">
      <c r="A9" s="28"/>
      <c r="B9" s="63">
        <v>6</v>
      </c>
      <c r="C9" s="112" t="s">
        <v>28</v>
      </c>
      <c r="D9" s="70">
        <v>48</v>
      </c>
      <c r="E9" s="6">
        <v>8</v>
      </c>
      <c r="F9" s="5">
        <v>5</v>
      </c>
      <c r="G9" s="32">
        <v>15</v>
      </c>
      <c r="H9" s="7">
        <v>5</v>
      </c>
      <c r="I9" s="19">
        <v>8</v>
      </c>
      <c r="J9" s="17">
        <v>5</v>
      </c>
      <c r="K9" s="21">
        <v>15</v>
      </c>
      <c r="L9" s="21">
        <v>4</v>
      </c>
      <c r="M9" s="12">
        <v>5</v>
      </c>
      <c r="N9" s="11">
        <v>5</v>
      </c>
      <c r="O9" s="34">
        <v>10</v>
      </c>
      <c r="P9" s="13">
        <v>4</v>
      </c>
      <c r="Q9" s="44">
        <f>SUM(E9:P9)/3</f>
        <v>29.666666666666668</v>
      </c>
      <c r="R9" s="46">
        <f>Q9+D9</f>
        <v>77.66666666666667</v>
      </c>
      <c r="S9" s="5">
        <v>597</v>
      </c>
      <c r="T9" s="46">
        <f>SUM(R9,S9)</f>
        <v>674.6666666666666</v>
      </c>
      <c r="U9">
        <v>3</v>
      </c>
    </row>
    <row r="10" spans="1:21" ht="15.75" thickBot="1">
      <c r="A10" s="28"/>
      <c r="B10" s="63">
        <v>8</v>
      </c>
      <c r="C10" s="112" t="s">
        <v>30</v>
      </c>
      <c r="D10" s="70">
        <v>37</v>
      </c>
      <c r="E10" s="6">
        <v>3</v>
      </c>
      <c r="F10" s="5">
        <v>5</v>
      </c>
      <c r="G10" s="32">
        <v>10</v>
      </c>
      <c r="H10" s="7">
        <v>3</v>
      </c>
      <c r="I10" s="19">
        <v>3</v>
      </c>
      <c r="J10" s="17">
        <v>5</v>
      </c>
      <c r="K10" s="21">
        <v>10</v>
      </c>
      <c r="L10" s="21">
        <v>1</v>
      </c>
      <c r="M10" s="12">
        <v>3</v>
      </c>
      <c r="N10" s="11">
        <v>7</v>
      </c>
      <c r="O10" s="34">
        <v>15</v>
      </c>
      <c r="P10" s="13">
        <v>1</v>
      </c>
      <c r="Q10" s="44">
        <f>SUM(E10:P10)/3</f>
        <v>22</v>
      </c>
      <c r="R10" s="46">
        <f>Q10+D10</f>
        <v>59</v>
      </c>
      <c r="S10" s="5">
        <v>570</v>
      </c>
      <c r="T10" s="46">
        <f>SUM(R10,S10)</f>
        <v>629</v>
      </c>
      <c r="U10">
        <v>4</v>
      </c>
    </row>
    <row r="11" spans="1:21" ht="15.75" thickBot="1">
      <c r="A11" s="28"/>
      <c r="B11" s="63">
        <v>12</v>
      </c>
      <c r="C11" s="112" t="s">
        <v>34</v>
      </c>
      <c r="D11" s="70">
        <v>46</v>
      </c>
      <c r="E11" s="6">
        <v>3</v>
      </c>
      <c r="F11" s="5">
        <v>3</v>
      </c>
      <c r="G11" s="32">
        <v>10</v>
      </c>
      <c r="H11" s="7">
        <v>3</v>
      </c>
      <c r="I11" s="19">
        <v>5</v>
      </c>
      <c r="J11" s="17">
        <v>7</v>
      </c>
      <c r="K11" s="21">
        <v>20</v>
      </c>
      <c r="L11" s="21">
        <v>4</v>
      </c>
      <c r="M11" s="12">
        <v>8</v>
      </c>
      <c r="N11" s="11">
        <v>7</v>
      </c>
      <c r="O11" s="34">
        <v>15</v>
      </c>
      <c r="P11" s="13">
        <v>4</v>
      </c>
      <c r="Q11" s="43">
        <f>SUM(E11:P11)/3</f>
        <v>29.666666666666668</v>
      </c>
      <c r="R11" s="46">
        <f>Q11+D11</f>
        <v>75.66666666666667</v>
      </c>
      <c r="S11" s="5">
        <v>507</v>
      </c>
      <c r="T11" s="46">
        <f>SUM(R11,S11)</f>
        <v>582.6666666666666</v>
      </c>
      <c r="U11">
        <v>5</v>
      </c>
    </row>
    <row r="12" spans="1:21" ht="15.75" thickBot="1">
      <c r="A12" s="28"/>
      <c r="B12" s="63">
        <v>10</v>
      </c>
      <c r="C12" s="112" t="s">
        <v>32</v>
      </c>
      <c r="D12" s="70">
        <v>42</v>
      </c>
      <c r="E12" s="6">
        <v>8</v>
      </c>
      <c r="F12" s="5">
        <v>5</v>
      </c>
      <c r="G12" s="32">
        <v>15</v>
      </c>
      <c r="H12" s="7">
        <v>4</v>
      </c>
      <c r="I12" s="19">
        <v>8</v>
      </c>
      <c r="J12" s="17">
        <v>7</v>
      </c>
      <c r="K12" s="21">
        <v>15</v>
      </c>
      <c r="L12" s="21">
        <v>4</v>
      </c>
      <c r="M12" s="12">
        <v>8</v>
      </c>
      <c r="N12" s="11">
        <v>3</v>
      </c>
      <c r="O12" s="34">
        <v>10</v>
      </c>
      <c r="P12" s="13">
        <v>3</v>
      </c>
      <c r="Q12" s="44">
        <f>SUM(E12:P12)/3</f>
        <v>30</v>
      </c>
      <c r="R12" s="46">
        <f>Q12+D12</f>
        <v>72</v>
      </c>
      <c r="S12" s="5">
        <v>469</v>
      </c>
      <c r="T12" s="46">
        <f>SUM(R12,S12)</f>
        <v>541</v>
      </c>
      <c r="U12">
        <v>6</v>
      </c>
    </row>
    <row r="13" spans="1:21" ht="15.75" thickBot="1">
      <c r="A13" s="28"/>
      <c r="B13" s="63">
        <v>2</v>
      </c>
      <c r="C13" s="112" t="s">
        <v>24</v>
      </c>
      <c r="D13" s="70">
        <v>38</v>
      </c>
      <c r="E13" s="6">
        <v>3</v>
      </c>
      <c r="F13" s="5">
        <v>7</v>
      </c>
      <c r="G13" s="32">
        <v>20</v>
      </c>
      <c r="H13" s="7">
        <v>5</v>
      </c>
      <c r="I13" s="19">
        <v>3</v>
      </c>
      <c r="J13" s="17">
        <v>3</v>
      </c>
      <c r="K13" s="21">
        <v>10</v>
      </c>
      <c r="L13" s="21">
        <v>3</v>
      </c>
      <c r="M13" s="12">
        <v>3</v>
      </c>
      <c r="N13" s="11">
        <v>3</v>
      </c>
      <c r="O13" s="34">
        <v>15</v>
      </c>
      <c r="P13" s="13">
        <v>3</v>
      </c>
      <c r="Q13" s="43">
        <f>SUM(E13:P13)/3</f>
        <v>26</v>
      </c>
      <c r="R13" s="46">
        <f>Q13+D13</f>
        <v>64</v>
      </c>
      <c r="S13" s="5">
        <v>442.5</v>
      </c>
      <c r="T13" s="46">
        <f>SUM(R13,S13)</f>
        <v>506.5</v>
      </c>
      <c r="U13">
        <v>7</v>
      </c>
    </row>
    <row r="14" spans="1:21" ht="15.75" thickBot="1">
      <c r="A14" s="28"/>
      <c r="B14" s="63">
        <v>7</v>
      </c>
      <c r="C14" s="112" t="s">
        <v>29</v>
      </c>
      <c r="D14" s="70">
        <v>39</v>
      </c>
      <c r="E14" s="6">
        <v>8</v>
      </c>
      <c r="F14" s="5">
        <v>3</v>
      </c>
      <c r="G14" s="32">
        <v>15</v>
      </c>
      <c r="H14" s="7">
        <v>3</v>
      </c>
      <c r="I14" s="19">
        <v>8</v>
      </c>
      <c r="J14" s="17">
        <v>3</v>
      </c>
      <c r="K14" s="21">
        <v>10</v>
      </c>
      <c r="L14" s="21">
        <v>5</v>
      </c>
      <c r="M14" s="12">
        <v>3</v>
      </c>
      <c r="N14" s="11">
        <v>3</v>
      </c>
      <c r="O14" s="34">
        <v>10</v>
      </c>
      <c r="P14" s="13">
        <v>3</v>
      </c>
      <c r="Q14" s="44">
        <f>SUM(E14:P14)/3</f>
        <v>24.666666666666668</v>
      </c>
      <c r="R14" s="46">
        <f>Q14+D14</f>
        <v>63.66666666666667</v>
      </c>
      <c r="S14" s="5">
        <v>441.5</v>
      </c>
      <c r="T14" s="46">
        <f>SUM(R14,S14)</f>
        <v>505.1666666666667</v>
      </c>
      <c r="U14">
        <v>8</v>
      </c>
    </row>
    <row r="15" spans="1:21" ht="15.75" thickBot="1">
      <c r="A15" s="28"/>
      <c r="B15" s="63">
        <v>1</v>
      </c>
      <c r="C15" s="112" t="s">
        <v>23</v>
      </c>
      <c r="D15" s="70">
        <v>47</v>
      </c>
      <c r="E15" s="6">
        <v>3</v>
      </c>
      <c r="F15" s="5">
        <v>3</v>
      </c>
      <c r="G15" s="32">
        <v>15</v>
      </c>
      <c r="H15" s="7">
        <v>3</v>
      </c>
      <c r="I15" s="19">
        <v>5</v>
      </c>
      <c r="J15" s="17">
        <v>3</v>
      </c>
      <c r="K15" s="21">
        <v>10</v>
      </c>
      <c r="L15" s="21">
        <v>3</v>
      </c>
      <c r="M15" s="12">
        <v>5</v>
      </c>
      <c r="N15" s="11">
        <v>5</v>
      </c>
      <c r="O15" s="34">
        <v>15</v>
      </c>
      <c r="P15" s="13">
        <v>4</v>
      </c>
      <c r="Q15" s="43">
        <f>SUM(E15:P15)/3</f>
        <v>24.666666666666668</v>
      </c>
      <c r="R15" s="46">
        <f>Q15+D15</f>
        <v>71.66666666666667</v>
      </c>
      <c r="S15" s="5">
        <v>400</v>
      </c>
      <c r="T15" s="46">
        <f>SUM(R15,S15)</f>
        <v>471.6666666666667</v>
      </c>
      <c r="U15">
        <v>9</v>
      </c>
    </row>
    <row r="16" spans="1:21" ht="15.75" thickBot="1">
      <c r="A16" s="28"/>
      <c r="B16" s="63">
        <v>5</v>
      </c>
      <c r="C16" s="112" t="s">
        <v>27</v>
      </c>
      <c r="D16" s="70">
        <v>34</v>
      </c>
      <c r="E16" s="6">
        <v>5</v>
      </c>
      <c r="F16" s="5">
        <v>3</v>
      </c>
      <c r="G16" s="32">
        <v>10</v>
      </c>
      <c r="H16" s="7">
        <v>3</v>
      </c>
      <c r="I16" s="19">
        <v>8</v>
      </c>
      <c r="J16" s="17">
        <v>3</v>
      </c>
      <c r="K16" s="21">
        <v>15</v>
      </c>
      <c r="L16" s="21">
        <v>5</v>
      </c>
      <c r="M16" s="12">
        <v>5</v>
      </c>
      <c r="N16" s="11">
        <v>3</v>
      </c>
      <c r="O16" s="34">
        <v>15</v>
      </c>
      <c r="P16" s="13">
        <v>4</v>
      </c>
      <c r="Q16" s="44">
        <f>SUM(E16:P16)/3</f>
        <v>26.333333333333332</v>
      </c>
      <c r="R16" s="46">
        <f>Q16+D16</f>
        <v>60.33333333333333</v>
      </c>
      <c r="S16" s="5">
        <v>398</v>
      </c>
      <c r="T16" s="46">
        <f>SUM(R16,S16)</f>
        <v>458.3333333333333</v>
      </c>
      <c r="U16">
        <v>10</v>
      </c>
    </row>
    <row r="17" spans="1:21" ht="15.75" thickBot="1">
      <c r="A17" s="28"/>
      <c r="B17" s="63">
        <v>11</v>
      </c>
      <c r="C17" s="112" t="s">
        <v>33</v>
      </c>
      <c r="D17" s="70">
        <v>39</v>
      </c>
      <c r="E17" s="6">
        <v>3</v>
      </c>
      <c r="F17" s="5">
        <v>5</v>
      </c>
      <c r="G17" s="32">
        <v>10</v>
      </c>
      <c r="H17" s="7">
        <v>1</v>
      </c>
      <c r="I17" s="19">
        <v>5</v>
      </c>
      <c r="J17" s="17">
        <v>5</v>
      </c>
      <c r="K17" s="21">
        <v>10</v>
      </c>
      <c r="L17" s="21">
        <v>3</v>
      </c>
      <c r="M17" s="12">
        <v>3</v>
      </c>
      <c r="N17" s="11">
        <v>7</v>
      </c>
      <c r="O17" s="34">
        <v>10</v>
      </c>
      <c r="P17" s="13">
        <v>1</v>
      </c>
      <c r="Q17" s="43">
        <f>SUM(E17:P17)/3</f>
        <v>21</v>
      </c>
      <c r="R17" s="46">
        <f>Q17+D17</f>
        <v>60</v>
      </c>
      <c r="S17" s="5">
        <v>381.5</v>
      </c>
      <c r="T17" s="46">
        <f>SUM(R17,S17)</f>
        <v>441.5</v>
      </c>
      <c r="U17">
        <v>11</v>
      </c>
    </row>
    <row r="18" spans="1:21" ht="15.75" thickBot="1">
      <c r="A18" s="28"/>
      <c r="B18" s="63">
        <v>3</v>
      </c>
      <c r="C18" s="112" t="s">
        <v>25</v>
      </c>
      <c r="D18" s="70">
        <v>37</v>
      </c>
      <c r="E18" s="6">
        <v>5</v>
      </c>
      <c r="F18" s="5">
        <v>5</v>
      </c>
      <c r="G18" s="32">
        <v>10</v>
      </c>
      <c r="H18" s="7">
        <v>4</v>
      </c>
      <c r="I18" s="19">
        <v>8</v>
      </c>
      <c r="J18" s="17">
        <v>3</v>
      </c>
      <c r="K18" s="21">
        <v>10</v>
      </c>
      <c r="L18" s="21">
        <v>1</v>
      </c>
      <c r="M18" s="12">
        <v>5</v>
      </c>
      <c r="N18" s="11">
        <v>3</v>
      </c>
      <c r="O18" s="34">
        <v>10</v>
      </c>
      <c r="P18" s="13">
        <v>1</v>
      </c>
      <c r="Q18" s="44">
        <f>SUM(E18:P18)/3</f>
        <v>21.666666666666668</v>
      </c>
      <c r="R18" s="46">
        <f>Q18+D18</f>
        <v>58.66666666666667</v>
      </c>
      <c r="S18" s="5">
        <v>339</v>
      </c>
      <c r="T18" s="46">
        <f>SUM(R18,S18)</f>
        <v>397.6666666666667</v>
      </c>
      <c r="U18">
        <v>12</v>
      </c>
    </row>
    <row r="19" spans="1:20" s="4" customFormat="1" ht="15.75" thickBot="1">
      <c r="A19" s="28"/>
      <c r="B19" s="63"/>
      <c r="C19" s="66"/>
      <c r="D19" s="70"/>
      <c r="E19" s="6"/>
      <c r="F19" s="5"/>
      <c r="G19" s="32"/>
      <c r="H19" s="7"/>
      <c r="I19" s="19"/>
      <c r="J19" s="17"/>
      <c r="K19" s="21"/>
      <c r="L19" s="21"/>
      <c r="M19" s="12"/>
      <c r="N19" s="11"/>
      <c r="O19" s="34"/>
      <c r="P19" s="13"/>
      <c r="Q19" s="44">
        <f aca="true" t="shared" si="0" ref="Q15:Q22">SUM(E19:P19)/3</f>
        <v>0</v>
      </c>
      <c r="R19" s="46">
        <f aca="true" t="shared" si="1" ref="R15:R22">Q19+D19</f>
        <v>0</v>
      </c>
      <c r="S19" s="46"/>
      <c r="T19" s="46">
        <f>SUM(R19,S19)</f>
        <v>0</v>
      </c>
    </row>
    <row r="20" spans="1:20" s="4" customFormat="1" ht="15.75" thickBot="1">
      <c r="A20" s="28"/>
      <c r="B20" s="63"/>
      <c r="C20" s="66"/>
      <c r="D20" s="70"/>
      <c r="E20" s="6"/>
      <c r="F20" s="5"/>
      <c r="G20" s="32"/>
      <c r="H20" s="7"/>
      <c r="I20" s="19"/>
      <c r="J20" s="17"/>
      <c r="K20" s="21"/>
      <c r="L20" s="21"/>
      <c r="M20" s="12"/>
      <c r="N20" s="11"/>
      <c r="O20" s="34"/>
      <c r="P20" s="13"/>
      <c r="Q20" s="44">
        <f t="shared" si="0"/>
        <v>0</v>
      </c>
      <c r="R20" s="46">
        <f t="shared" si="1"/>
        <v>0</v>
      </c>
      <c r="S20" s="46"/>
      <c r="T20" s="46">
        <f>SUM(R20,S20)</f>
        <v>0</v>
      </c>
    </row>
    <row r="21" spans="1:20" s="4" customFormat="1" ht="15">
      <c r="A21" s="28"/>
      <c r="B21" s="63"/>
      <c r="C21" s="66"/>
      <c r="D21" s="70"/>
      <c r="E21" s="6"/>
      <c r="F21" s="5"/>
      <c r="G21" s="32"/>
      <c r="H21" s="7"/>
      <c r="I21" s="19"/>
      <c r="J21" s="17"/>
      <c r="K21" s="21"/>
      <c r="L21" s="21"/>
      <c r="M21" s="12"/>
      <c r="N21" s="11"/>
      <c r="O21" s="34"/>
      <c r="P21" s="13"/>
      <c r="Q21" s="44">
        <f t="shared" si="0"/>
        <v>0</v>
      </c>
      <c r="R21" s="46">
        <f t="shared" si="1"/>
        <v>0</v>
      </c>
      <c r="S21" s="46"/>
      <c r="T21" s="46">
        <f>SUM(R21,S21)</f>
        <v>0</v>
      </c>
    </row>
    <row r="22" spans="1:20" ht="15.75" thickBot="1">
      <c r="A22" s="28"/>
      <c r="B22" s="64"/>
      <c r="C22" s="67"/>
      <c r="D22" s="71"/>
      <c r="E22" s="8"/>
      <c r="F22" s="9"/>
      <c r="G22" s="33"/>
      <c r="H22" s="10"/>
      <c r="I22" s="20"/>
      <c r="J22" s="18"/>
      <c r="K22" s="22"/>
      <c r="L22" s="22"/>
      <c r="M22" s="14"/>
      <c r="N22" s="15"/>
      <c r="O22" s="35"/>
      <c r="P22" s="16"/>
      <c r="Q22" s="59">
        <f t="shared" si="0"/>
        <v>0</v>
      </c>
      <c r="R22" s="60">
        <f t="shared" si="1"/>
        <v>0</v>
      </c>
      <c r="S22" s="60"/>
      <c r="T22" s="60">
        <f>SUM(R22,S22)</f>
        <v>0</v>
      </c>
    </row>
  </sheetData>
  <sheetProtection/>
  <mergeCells count="3">
    <mergeCell ref="E5:H5"/>
    <mergeCell ref="I5:L5"/>
    <mergeCell ref="M5:P5"/>
  </mergeCells>
  <printOptions/>
  <pageMargins left="0.75" right="0.75" top="1" bottom="1" header="0.5" footer="0.5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1"/>
  <sheetViews>
    <sheetView zoomScalePageLayoutView="0" workbookViewId="0" topLeftCell="F1">
      <selection activeCell="V14" sqref="V14"/>
    </sheetView>
  </sheetViews>
  <sheetFormatPr defaultColWidth="9.140625" defaultRowHeight="12.75"/>
  <cols>
    <col min="1" max="1" width="4.00390625" style="0" bestFit="1" customWidth="1"/>
    <col min="2" max="2" width="8.00390625" style="0" customWidth="1"/>
    <col min="3" max="3" width="26.421875" style="0" customWidth="1"/>
    <col min="4" max="4" width="20.140625" style="0" customWidth="1"/>
    <col min="5" max="7" width="12.140625" style="0" customWidth="1"/>
    <col min="8" max="8" width="13.7109375" style="0" customWidth="1"/>
    <col min="9" max="9" width="10.8515625" style="0" customWidth="1"/>
    <col min="10" max="10" width="11.00390625" style="0" customWidth="1"/>
    <col min="11" max="11" width="10.8515625" style="0" customWidth="1"/>
    <col min="12" max="12" width="15.57421875" style="0" customWidth="1"/>
    <col min="13" max="13" width="10.421875" style="0" customWidth="1"/>
    <col min="14" max="14" width="10.57421875" style="0" customWidth="1"/>
    <col min="15" max="15" width="9.7109375" style="0" customWidth="1"/>
    <col min="16" max="16" width="12.8515625" style="0" bestFit="1" customWidth="1"/>
    <col min="17" max="17" width="10.00390625" style="0" customWidth="1"/>
    <col min="18" max="18" width="11.28125" style="0" customWidth="1"/>
    <col min="19" max="19" width="11.57421875" style="0" customWidth="1"/>
    <col min="20" max="20" width="14.00390625" style="0" bestFit="1" customWidth="1"/>
    <col min="21" max="21" width="16.8515625" style="0" bestFit="1" customWidth="1"/>
    <col min="22" max="22" width="15.421875" style="0" customWidth="1"/>
    <col min="23" max="23" width="7.57421875" style="0" bestFit="1" customWidth="1"/>
  </cols>
  <sheetData>
    <row r="2" spans="3:23" ht="15.7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4" ht="13.5" thickBot="1"/>
    <row r="5" spans="2:20" ht="16.5" thickBot="1">
      <c r="B5" s="1"/>
      <c r="E5" s="115" t="s">
        <v>22</v>
      </c>
      <c r="F5" s="116"/>
      <c r="G5" s="116"/>
      <c r="H5" s="117"/>
      <c r="I5" s="115" t="s">
        <v>5</v>
      </c>
      <c r="J5" s="116"/>
      <c r="K5" s="116"/>
      <c r="L5" s="117"/>
      <c r="M5" s="115" t="s">
        <v>6</v>
      </c>
      <c r="N5" s="116"/>
      <c r="O5" s="116"/>
      <c r="P5" s="117"/>
      <c r="Q5" s="115" t="s">
        <v>7</v>
      </c>
      <c r="R5" s="116"/>
      <c r="S5" s="116"/>
      <c r="T5" s="117"/>
    </row>
    <row r="6" spans="2:23" ht="47.25" customHeight="1" thickBot="1">
      <c r="B6" s="86" t="s">
        <v>0</v>
      </c>
      <c r="C6" s="87" t="s">
        <v>1</v>
      </c>
      <c r="D6" s="91" t="s">
        <v>21</v>
      </c>
      <c r="E6" s="40" t="s">
        <v>8</v>
      </c>
      <c r="F6" s="72" t="s">
        <v>9</v>
      </c>
      <c r="G6" s="94" t="s">
        <v>15</v>
      </c>
      <c r="H6" s="97" t="s">
        <v>16</v>
      </c>
      <c r="I6" s="73" t="s">
        <v>10</v>
      </c>
      <c r="J6" s="74" t="s">
        <v>11</v>
      </c>
      <c r="K6" s="75" t="s">
        <v>12</v>
      </c>
      <c r="L6" s="76" t="s">
        <v>13</v>
      </c>
      <c r="M6" s="77" t="s">
        <v>10</v>
      </c>
      <c r="N6" s="77" t="s">
        <v>11</v>
      </c>
      <c r="O6" s="78" t="s">
        <v>12</v>
      </c>
      <c r="P6" s="79" t="s">
        <v>13</v>
      </c>
      <c r="Q6" s="80" t="s">
        <v>10</v>
      </c>
      <c r="R6" s="81" t="s">
        <v>11</v>
      </c>
      <c r="S6" s="82" t="s">
        <v>12</v>
      </c>
      <c r="T6" s="83" t="s">
        <v>14</v>
      </c>
      <c r="U6" s="45" t="s">
        <v>2</v>
      </c>
      <c r="V6" s="111" t="s">
        <v>3</v>
      </c>
      <c r="W6" s="45" t="s">
        <v>4</v>
      </c>
    </row>
    <row r="7" spans="1:23" s="2" customFormat="1" ht="15">
      <c r="A7" s="28"/>
      <c r="B7" s="63"/>
      <c r="C7" s="65" t="s">
        <v>35</v>
      </c>
      <c r="D7" s="92">
        <v>300.5</v>
      </c>
      <c r="E7" s="88">
        <v>80</v>
      </c>
      <c r="F7" s="84">
        <v>76</v>
      </c>
      <c r="G7" s="95">
        <v>73</v>
      </c>
      <c r="H7" s="98">
        <f>SUM(E7:G7)/3</f>
        <v>76.33333333333333</v>
      </c>
      <c r="I7" s="48">
        <v>5</v>
      </c>
      <c r="J7" s="48">
        <v>5</v>
      </c>
      <c r="K7" s="48">
        <v>10</v>
      </c>
      <c r="L7" s="50">
        <v>4</v>
      </c>
      <c r="M7" s="51">
        <v>5</v>
      </c>
      <c r="N7" s="52">
        <v>5</v>
      </c>
      <c r="O7" s="52">
        <v>15</v>
      </c>
      <c r="P7" s="108">
        <v>4</v>
      </c>
      <c r="Q7" s="105">
        <v>3</v>
      </c>
      <c r="R7" s="55">
        <v>5</v>
      </c>
      <c r="S7" s="55">
        <v>10</v>
      </c>
      <c r="T7" s="57">
        <v>3</v>
      </c>
      <c r="U7" s="104">
        <f>SUM(I7:T7)/3</f>
        <v>24.666666666666668</v>
      </c>
      <c r="V7" s="46">
        <f>SUM(D7,H7,U7)</f>
        <v>401.5</v>
      </c>
      <c r="W7" s="101">
        <v>3</v>
      </c>
    </row>
    <row r="8" spans="1:23" ht="15">
      <c r="A8" s="28"/>
      <c r="B8" s="61"/>
      <c r="C8" s="66" t="s">
        <v>36</v>
      </c>
      <c r="D8" s="92">
        <v>303.5</v>
      </c>
      <c r="E8" s="89">
        <v>80</v>
      </c>
      <c r="F8" s="41">
        <v>64</v>
      </c>
      <c r="G8" s="29">
        <v>64</v>
      </c>
      <c r="H8" s="99">
        <f>SUM(E8:G8)/3</f>
        <v>69.33333333333333</v>
      </c>
      <c r="I8" s="5">
        <v>5</v>
      </c>
      <c r="J8" s="5">
        <v>3</v>
      </c>
      <c r="K8" s="5">
        <v>15</v>
      </c>
      <c r="L8" s="7">
        <v>4</v>
      </c>
      <c r="M8" s="118">
        <v>5</v>
      </c>
      <c r="N8" s="17">
        <v>5</v>
      </c>
      <c r="O8" s="17">
        <v>10</v>
      </c>
      <c r="P8" s="109">
        <v>4</v>
      </c>
      <c r="Q8" s="106">
        <v>5</v>
      </c>
      <c r="R8" s="11">
        <v>5</v>
      </c>
      <c r="S8" s="11">
        <v>15</v>
      </c>
      <c r="T8" s="13">
        <v>4</v>
      </c>
      <c r="U8" s="44">
        <f>SUM(I8:T8)/3</f>
        <v>26.666666666666668</v>
      </c>
      <c r="V8" s="46">
        <f>SUM(D8,H8,U8)</f>
        <v>399.5</v>
      </c>
      <c r="W8" s="102">
        <v>4</v>
      </c>
    </row>
    <row r="9" spans="1:23" ht="15">
      <c r="A9" s="28"/>
      <c r="B9" s="61"/>
      <c r="C9" s="66" t="s">
        <v>37</v>
      </c>
      <c r="D9">
        <v>340</v>
      </c>
      <c r="E9" s="89">
        <v>87</v>
      </c>
      <c r="F9" s="41">
        <v>90</v>
      </c>
      <c r="G9" s="29">
        <v>87</v>
      </c>
      <c r="H9" s="99">
        <f>SUM(E9:G9)/3</f>
        <v>88</v>
      </c>
      <c r="I9" s="5">
        <v>3</v>
      </c>
      <c r="J9" s="5">
        <v>3</v>
      </c>
      <c r="K9" s="5">
        <v>15</v>
      </c>
      <c r="L9" s="7">
        <v>1</v>
      </c>
      <c r="M9" s="19">
        <v>3</v>
      </c>
      <c r="N9" s="17">
        <v>3</v>
      </c>
      <c r="O9" s="17">
        <v>10</v>
      </c>
      <c r="P9" s="109">
        <v>3</v>
      </c>
      <c r="Q9" s="106">
        <v>3</v>
      </c>
      <c r="R9" s="11">
        <v>3</v>
      </c>
      <c r="S9" s="11">
        <v>10</v>
      </c>
      <c r="T9" s="13">
        <v>1</v>
      </c>
      <c r="U9" s="43">
        <f>SUM(I9:T9)/3</f>
        <v>19.333333333333332</v>
      </c>
      <c r="V9" s="46">
        <f>SUM(D9,H9,U9)</f>
        <v>447.3333333333333</v>
      </c>
      <c r="W9" s="102">
        <v>2</v>
      </c>
    </row>
    <row r="10" spans="1:23" ht="15">
      <c r="A10" s="28"/>
      <c r="B10" s="61"/>
      <c r="C10" s="66" t="s">
        <v>38</v>
      </c>
      <c r="D10" s="92">
        <v>344</v>
      </c>
      <c r="E10" s="89">
        <v>103</v>
      </c>
      <c r="F10" s="41">
        <v>103</v>
      </c>
      <c r="G10" s="29">
        <v>100</v>
      </c>
      <c r="H10" s="99">
        <f>SUM(E10:G10)/3</f>
        <v>102</v>
      </c>
      <c r="I10" s="5">
        <v>8</v>
      </c>
      <c r="J10" s="5">
        <v>5</v>
      </c>
      <c r="K10" s="5">
        <v>15</v>
      </c>
      <c r="L10" s="7">
        <v>4</v>
      </c>
      <c r="M10" s="19">
        <v>8</v>
      </c>
      <c r="N10" s="17">
        <v>5</v>
      </c>
      <c r="O10" s="17">
        <v>15</v>
      </c>
      <c r="P10" s="109">
        <v>4</v>
      </c>
      <c r="Q10" s="106">
        <v>5</v>
      </c>
      <c r="R10" s="11">
        <v>5</v>
      </c>
      <c r="S10" s="11">
        <v>15</v>
      </c>
      <c r="T10" s="13">
        <v>5</v>
      </c>
      <c r="U10" s="43">
        <f>SUM(I10:T10)/3</f>
        <v>31.333333333333332</v>
      </c>
      <c r="V10" s="46">
        <f>SUM(D10,H10,U10)</f>
        <v>477.3333333333333</v>
      </c>
      <c r="W10" s="102">
        <v>1</v>
      </c>
    </row>
    <row r="11" spans="1:23" ht="15.75" thickBot="1">
      <c r="A11" s="28"/>
      <c r="B11" s="64"/>
      <c r="C11" s="67"/>
      <c r="D11" s="93"/>
      <c r="E11" s="90"/>
      <c r="F11" s="85"/>
      <c r="G11" s="96"/>
      <c r="H11" s="100">
        <f>SUM(E11:G11)/3</f>
        <v>0</v>
      </c>
      <c r="I11" s="9"/>
      <c r="J11" s="9"/>
      <c r="K11" s="9"/>
      <c r="L11" s="10"/>
      <c r="M11" s="20"/>
      <c r="N11" s="18"/>
      <c r="O11" s="18"/>
      <c r="P11" s="110"/>
      <c r="Q11" s="107"/>
      <c r="R11" s="15"/>
      <c r="S11" s="15"/>
      <c r="T11" s="16"/>
      <c r="U11" s="59">
        <f>SUM(I11:T11)/3</f>
        <v>0</v>
      </c>
      <c r="V11" s="46"/>
      <c r="W11" s="103"/>
    </row>
  </sheetData>
  <sheetProtection/>
  <mergeCells count="4">
    <mergeCell ref="I5:L5"/>
    <mergeCell ref="M5:P5"/>
    <mergeCell ref="Q5:T5"/>
    <mergeCell ref="E5:H5"/>
  </mergeCells>
  <printOptions/>
  <pageMargins left="0.75" right="0.75" top="1" bottom="1" header="0.5" footer="0.5"/>
  <pageSetup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Beverages and Trading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Temny</dc:creator>
  <cp:keywords/>
  <dc:description/>
  <cp:lastModifiedBy>Alex</cp:lastModifiedBy>
  <cp:lastPrinted>2010-09-03T11:15:20Z</cp:lastPrinted>
  <dcterms:created xsi:type="dcterms:W3CDTF">2005-04-12T18:24:45Z</dcterms:created>
  <dcterms:modified xsi:type="dcterms:W3CDTF">2011-06-17T16:24:31Z</dcterms:modified>
  <cp:category/>
  <cp:version/>
  <cp:contentType/>
  <cp:contentStatus/>
</cp:coreProperties>
</file>