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  <sheet name="флейринг" sheetId="2" r:id="rId2"/>
  </sheets>
  <definedNames>
    <definedName name="_xlnm.Print_Area" localSheetId="0">'классика'!$B$1:$T$22</definedName>
    <definedName name="_xlnm.Print_Area" localSheetId="1">'флейринг'!$B$1:$W$11</definedName>
  </definedNames>
  <calcPr fullCalcOnLoad="1"/>
</workbook>
</file>

<file path=xl/sharedStrings.xml><?xml version="1.0" encoding="utf-8"?>
<sst xmlns="http://schemas.openxmlformats.org/spreadsheetml/2006/main" count="60" uniqueCount="35">
  <si>
    <t>№ по жер</t>
  </si>
  <si>
    <t>Ф.И.О.</t>
  </si>
  <si>
    <t>Средняя оценка дегустации</t>
  </si>
  <si>
    <t>ИТОГ</t>
  </si>
  <si>
    <t>Место</t>
  </si>
  <si>
    <t>ОЦЕНКА №1</t>
  </si>
  <si>
    <t>ОЦЕНКА №2</t>
  </si>
  <si>
    <t xml:space="preserve">ОЦЕНКА №3 </t>
  </si>
  <si>
    <t>Оценка техника №1</t>
  </si>
  <si>
    <t>Оценка техника №2</t>
  </si>
  <si>
    <t>Внешний вид</t>
  </si>
  <si>
    <t>Аромат</t>
  </si>
  <si>
    <t>Вкус</t>
  </si>
  <si>
    <t>Общее впечатление</t>
  </si>
  <si>
    <t>Общее впнечатление</t>
  </si>
  <si>
    <t>Оценка техника №3</t>
  </si>
  <si>
    <t>Средняя техника</t>
  </si>
  <si>
    <t xml:space="preserve">Оценка техника </t>
  </si>
  <si>
    <t>ИТОГ "номинации"</t>
  </si>
  <si>
    <t>ОБЩИЙ ИТОГ</t>
  </si>
  <si>
    <t>Результат предварительного отбора</t>
  </si>
  <si>
    <t>Итог предварительного этапа</t>
  </si>
  <si>
    <t>Show Flair</t>
  </si>
  <si>
    <t>Газукин Вячаслав</t>
  </si>
  <si>
    <t>Беляков Вячаслав</t>
  </si>
  <si>
    <t>Балашов Алексей</t>
  </si>
  <si>
    <t>Маркевич Олга</t>
  </si>
  <si>
    <t>Кононов Геннадий</t>
  </si>
  <si>
    <t>Мнекина Марина</t>
  </si>
  <si>
    <t>Сапсаев Андрей</t>
  </si>
  <si>
    <t>Алекберов Антон</t>
  </si>
  <si>
    <t>Велькин Роман</t>
  </si>
  <si>
    <t>Сенник Денис</t>
  </si>
  <si>
    <t>Исаков Камал</t>
  </si>
  <si>
    <t>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</si>
</sst>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5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4" borderId="10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" fontId="0" fillId="22" borderId="16" xfId="0" applyNumberFormat="1" applyFill="1" applyBorder="1" applyAlignment="1">
      <alignment horizontal="center"/>
    </xf>
    <xf numFmtId="1" fontId="0" fillId="22" borderId="17" xfId="0" applyNumberFormat="1" applyFill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1" fontId="0" fillId="22" borderId="19" xfId="0" applyNumberForma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22" borderId="21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7" borderId="18" xfId="0" applyFill="1" applyBorder="1" applyAlignment="1">
      <alignment/>
    </xf>
    <xf numFmtId="0" fontId="1" fillId="22" borderId="22" xfId="0" applyFont="1" applyFill="1" applyBorder="1" applyAlignment="1">
      <alignment horizontal="center" vertical="top" wrapText="1"/>
    </xf>
    <xf numFmtId="0" fontId="1" fillId="22" borderId="23" xfId="0" applyFont="1" applyFill="1" applyBorder="1" applyAlignment="1">
      <alignment horizontal="center" vertical="top" wrapText="1"/>
    </xf>
    <xf numFmtId="1" fontId="0" fillId="4" borderId="18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2" fontId="0" fillId="0" borderId="28" xfId="0" applyNumberFormat="1" applyBorder="1" applyAlignment="1">
      <alignment horizontal="center"/>
    </xf>
    <xf numFmtId="1" fontId="0" fillId="4" borderId="29" xfId="0" applyNumberFormat="1" applyFill="1" applyBorder="1" applyAlignment="1">
      <alignment horizontal="center"/>
    </xf>
    <xf numFmtId="1" fontId="0" fillId="4" borderId="30" xfId="0" applyNumberForma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1" fontId="0" fillId="22" borderId="33" xfId="0" applyNumberFormat="1" applyFill="1" applyBorder="1" applyAlignment="1">
      <alignment horizontal="center"/>
    </xf>
    <xf numFmtId="1" fontId="0" fillId="22" borderId="30" xfId="0" applyNumberFormat="1" applyFill="1" applyBorder="1" applyAlignment="1">
      <alignment horizontal="center"/>
    </xf>
    <xf numFmtId="1" fontId="0" fillId="22" borderId="31" xfId="0" applyNumberFormat="1" applyFill="1" applyBorder="1" applyAlignment="1">
      <alignment horizontal="center"/>
    </xf>
    <xf numFmtId="1" fontId="0" fillId="24" borderId="29" xfId="0" applyNumberFormat="1" applyFill="1" applyBorder="1" applyAlignment="1">
      <alignment horizontal="center"/>
    </xf>
    <xf numFmtId="1" fontId="0" fillId="24" borderId="30" xfId="0" applyNumberFormat="1" applyFill="1" applyBorder="1" applyAlignment="1">
      <alignment horizontal="center"/>
    </xf>
    <xf numFmtId="1" fontId="0" fillId="24" borderId="31" xfId="0" applyNumberFormat="1" applyFill="1" applyBorder="1" applyAlignment="1">
      <alignment horizontal="center"/>
    </xf>
    <xf numFmtId="1" fontId="0" fillId="24" borderId="32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1" fillId="0" borderId="27" xfId="0" applyFont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36" xfId="0" applyFill="1" applyBorder="1" applyAlignment="1">
      <alignment/>
    </xf>
    <xf numFmtId="0" fontId="1" fillId="22" borderId="27" xfId="0" applyFont="1" applyFill="1" applyBorder="1" applyAlignment="1">
      <alignment horizontal="center" vertical="top" wrapText="1"/>
    </xf>
    <xf numFmtId="0" fontId="0" fillId="22" borderId="35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37" xfId="0" applyFill="1" applyBorder="1" applyAlignment="1">
      <alignment/>
    </xf>
    <xf numFmtId="0" fontId="1" fillId="7" borderId="3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22" borderId="24" xfId="0" applyFont="1" applyFill="1" applyBorder="1" applyAlignment="1">
      <alignment horizontal="center" vertical="top" wrapText="1"/>
    </xf>
    <xf numFmtId="0" fontId="1" fillId="22" borderId="38" xfId="0" applyFont="1" applyFill="1" applyBorder="1" applyAlignment="1">
      <alignment horizontal="center" vertical="top" wrapText="1"/>
    </xf>
    <xf numFmtId="0" fontId="1" fillId="22" borderId="40" xfId="0" applyFont="1" applyFill="1" applyBorder="1" applyAlignment="1">
      <alignment horizontal="center" vertical="top" wrapText="1"/>
    </xf>
    <xf numFmtId="0" fontId="1" fillId="24" borderId="39" xfId="0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top" wrapText="1"/>
    </xf>
    <xf numFmtId="0" fontId="1" fillId="24" borderId="38" xfId="0" applyFont="1" applyFill="1" applyBorder="1" applyAlignment="1">
      <alignment horizontal="center" vertical="top" wrapText="1"/>
    </xf>
    <xf numFmtId="0" fontId="1" fillId="24" borderId="40" xfId="0" applyFont="1" applyFill="1" applyBorder="1" applyAlignment="1">
      <alignment horizontal="center" vertical="top" wrapText="1"/>
    </xf>
    <xf numFmtId="0" fontId="0" fillId="7" borderId="30" xfId="0" applyFill="1" applyBorder="1" applyAlignment="1">
      <alignment/>
    </xf>
    <xf numFmtId="0" fontId="0" fillId="7" borderId="14" xfId="0" applyFill="1" applyBorder="1" applyAlignment="1">
      <alignment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 wrapText="1"/>
    </xf>
    <xf numFmtId="0" fontId="0" fillId="7" borderId="33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1" fillId="0" borderId="41" xfId="0" applyFont="1" applyBorder="1" applyAlignment="1">
      <alignment horizontal="center" vertical="top" wrapText="1"/>
    </xf>
    <xf numFmtId="0" fontId="0" fillId="24" borderId="35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37" xfId="0" applyFill="1" applyBorder="1" applyAlignment="1">
      <alignment/>
    </xf>
    <xf numFmtId="0" fontId="1" fillId="7" borderId="43" xfId="0" applyFont="1" applyFill="1" applyBorder="1" applyAlignment="1">
      <alignment horizontal="center" vertical="top" wrapText="1"/>
    </xf>
    <xf numFmtId="0" fontId="0" fillId="7" borderId="31" xfId="0" applyFill="1" applyBorder="1" applyAlignment="1">
      <alignment/>
    </xf>
    <xf numFmtId="0" fontId="0" fillId="7" borderId="19" xfId="0" applyFill="1" applyBorder="1" applyAlignment="1">
      <alignment/>
    </xf>
    <xf numFmtId="0" fontId="1" fillId="7" borderId="41" xfId="0" applyFont="1" applyFill="1" applyBorder="1" applyAlignment="1">
      <alignment horizontal="center" vertical="top" wrapText="1"/>
    </xf>
    <xf numFmtId="0" fontId="0" fillId="7" borderId="35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7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0" fillId="24" borderId="33" xfId="0" applyNumberFormat="1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2" borderId="32" xfId="0" applyNumberFormat="1" applyFill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0" fontId="23" fillId="0" borderId="27" xfId="0" applyFont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0" fontId="23" fillId="0" borderId="4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24" fillId="0" borderId="3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="75" zoomScaleNormal="75" zoomScalePageLayoutView="0" workbookViewId="0" topLeftCell="C1">
      <selection activeCell="S36" sqref="S36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8.28125" style="0" customWidth="1"/>
    <col min="5" max="5" width="11.7109375" style="0" customWidth="1"/>
    <col min="7" max="7" width="7.28125" style="0" customWidth="1"/>
    <col min="8" max="8" width="10.00390625" style="0" customWidth="1"/>
    <col min="9" max="9" width="11.00390625" style="0" customWidth="1"/>
    <col min="10" max="10" width="10.57421875" style="0" customWidth="1"/>
    <col min="11" max="11" width="8.28125" style="0" customWidth="1"/>
    <col min="12" max="12" width="12.7109375" style="0" customWidth="1"/>
    <col min="13" max="13" width="11.421875" style="0" customWidth="1"/>
    <col min="14" max="14" width="9.00390625" style="0" customWidth="1"/>
    <col min="15" max="15" width="8.140625" style="0" customWidth="1"/>
    <col min="16" max="16" width="14.28125" style="0" customWidth="1"/>
    <col min="17" max="17" width="13.140625" style="0" customWidth="1"/>
    <col min="18" max="18" width="14.57421875" style="0" customWidth="1"/>
    <col min="19" max="19" width="16.8515625" style="0" customWidth="1"/>
    <col min="20" max="20" width="17.7109375" style="0" customWidth="1"/>
  </cols>
  <sheetData>
    <row r="2" spans="3:4" ht="15.75">
      <c r="C2" s="3"/>
      <c r="D2" s="3"/>
    </row>
    <row r="5" spans="2:16" ht="16.5" thickBot="1">
      <c r="B5" s="1"/>
      <c r="E5" s="115" t="s">
        <v>5</v>
      </c>
      <c r="F5" s="115"/>
      <c r="G5" s="115"/>
      <c r="H5" s="115"/>
      <c r="I5" s="115" t="s">
        <v>6</v>
      </c>
      <c r="J5" s="115"/>
      <c r="K5" s="115"/>
      <c r="L5" s="115"/>
      <c r="M5" s="115" t="s">
        <v>7</v>
      </c>
      <c r="N5" s="115"/>
      <c r="O5" s="115"/>
      <c r="P5" s="115"/>
    </row>
    <row r="6" spans="2:21" ht="47.25" customHeight="1" thickBot="1">
      <c r="B6" s="63" t="s">
        <v>0</v>
      </c>
      <c r="C6" s="42" t="s">
        <v>1</v>
      </c>
      <c r="D6" s="69" t="s">
        <v>17</v>
      </c>
      <c r="E6" s="23" t="s">
        <v>10</v>
      </c>
      <c r="F6" s="24" t="s">
        <v>11</v>
      </c>
      <c r="G6" s="36" t="s">
        <v>12</v>
      </c>
      <c r="H6" s="37" t="s">
        <v>13</v>
      </c>
      <c r="I6" s="25" t="s">
        <v>10</v>
      </c>
      <c r="J6" s="25" t="s">
        <v>11</v>
      </c>
      <c r="K6" s="30" t="s">
        <v>12</v>
      </c>
      <c r="L6" s="31" t="s">
        <v>13</v>
      </c>
      <c r="M6" s="26" t="s">
        <v>10</v>
      </c>
      <c r="N6" s="27" t="s">
        <v>11</v>
      </c>
      <c r="O6" s="38" t="s">
        <v>12</v>
      </c>
      <c r="P6" s="39" t="s">
        <v>14</v>
      </c>
      <c r="Q6" s="42" t="s">
        <v>2</v>
      </c>
      <c r="R6" s="45" t="s">
        <v>18</v>
      </c>
      <c r="S6" s="45" t="s">
        <v>20</v>
      </c>
      <c r="T6" s="114" t="s">
        <v>19</v>
      </c>
      <c r="U6" s="121" t="s">
        <v>34</v>
      </c>
    </row>
    <row r="7" spans="1:21" ht="15.75" thickBot="1">
      <c r="A7" s="28"/>
      <c r="B7" s="62">
        <v>6</v>
      </c>
      <c r="C7" s="113" t="s">
        <v>32</v>
      </c>
      <c r="D7" s="71">
        <v>57</v>
      </c>
      <c r="E7" s="6">
        <v>8</v>
      </c>
      <c r="F7" s="5">
        <v>5</v>
      </c>
      <c r="G7" s="32">
        <v>15</v>
      </c>
      <c r="H7" s="7">
        <v>3</v>
      </c>
      <c r="I7" s="19">
        <v>8</v>
      </c>
      <c r="J7" s="17">
        <v>7</v>
      </c>
      <c r="K7" s="21">
        <v>20</v>
      </c>
      <c r="L7" s="21">
        <v>3</v>
      </c>
      <c r="M7" s="12">
        <v>8</v>
      </c>
      <c r="N7" s="11">
        <v>3</v>
      </c>
      <c r="O7" s="34">
        <v>10</v>
      </c>
      <c r="P7" s="13">
        <v>4</v>
      </c>
      <c r="Q7" s="44">
        <f>SUM(E7:P7)/3</f>
        <v>31.333333333333332</v>
      </c>
      <c r="R7" s="46">
        <f>Q7+D7</f>
        <v>88.33333333333333</v>
      </c>
      <c r="S7" s="46">
        <v>585</v>
      </c>
      <c r="T7" s="46">
        <f>SUM(R7,S7)</f>
        <v>673.3333333333334</v>
      </c>
      <c r="U7" s="119">
        <v>1</v>
      </c>
    </row>
    <row r="8" spans="1:21" ht="15">
      <c r="A8" s="28"/>
      <c r="B8" s="64">
        <v>1</v>
      </c>
      <c r="C8" s="113" t="s">
        <v>26</v>
      </c>
      <c r="D8" s="70">
        <v>53</v>
      </c>
      <c r="E8" s="47">
        <v>5</v>
      </c>
      <c r="F8" s="48">
        <v>3</v>
      </c>
      <c r="G8" s="49">
        <v>10</v>
      </c>
      <c r="H8" s="50">
        <v>0</v>
      </c>
      <c r="I8" s="51">
        <v>5</v>
      </c>
      <c r="J8" s="52">
        <v>3</v>
      </c>
      <c r="K8" s="53">
        <v>10</v>
      </c>
      <c r="L8" s="53">
        <v>1</v>
      </c>
      <c r="M8" s="54">
        <v>5</v>
      </c>
      <c r="N8" s="55">
        <v>5</v>
      </c>
      <c r="O8" s="56">
        <v>15</v>
      </c>
      <c r="P8" s="57">
        <v>1</v>
      </c>
      <c r="Q8" s="58">
        <f>SUM(E8:P8)/3</f>
        <v>21</v>
      </c>
      <c r="R8" s="59">
        <f>Q8+D8</f>
        <v>74</v>
      </c>
      <c r="S8" s="59">
        <v>599</v>
      </c>
      <c r="T8" s="59">
        <f>SUM(R8,S8)</f>
        <v>673</v>
      </c>
      <c r="U8" s="119">
        <v>2</v>
      </c>
    </row>
    <row r="9" spans="1:21" ht="15">
      <c r="A9" s="28"/>
      <c r="B9" s="62">
        <v>4</v>
      </c>
      <c r="C9" s="113" t="s">
        <v>31</v>
      </c>
      <c r="D9" s="71">
        <v>53</v>
      </c>
      <c r="E9" s="6">
        <v>5</v>
      </c>
      <c r="F9" s="5">
        <v>7</v>
      </c>
      <c r="G9" s="32">
        <v>15</v>
      </c>
      <c r="H9" s="7">
        <v>3</v>
      </c>
      <c r="I9" s="19">
        <v>3</v>
      </c>
      <c r="J9" s="17">
        <v>3</v>
      </c>
      <c r="K9" s="21">
        <v>10</v>
      </c>
      <c r="L9" s="21">
        <v>1</v>
      </c>
      <c r="M9" s="12">
        <v>3</v>
      </c>
      <c r="N9" s="11">
        <v>3</v>
      </c>
      <c r="O9" s="34">
        <v>10</v>
      </c>
      <c r="P9" s="13">
        <v>1</v>
      </c>
      <c r="Q9" s="43">
        <f>SUM(E9:P9)/3</f>
        <v>21.333333333333332</v>
      </c>
      <c r="R9" s="46">
        <f>Q9+D9</f>
        <v>74.33333333333333</v>
      </c>
      <c r="S9" s="46">
        <v>566</v>
      </c>
      <c r="T9" s="46">
        <f>SUM(R9,S9)</f>
        <v>640.3333333333334</v>
      </c>
      <c r="U9" s="119">
        <v>3</v>
      </c>
    </row>
    <row r="10" spans="1:21" ht="15">
      <c r="A10" s="28"/>
      <c r="B10" s="62">
        <v>7</v>
      </c>
      <c r="C10" s="113" t="s">
        <v>27</v>
      </c>
      <c r="D10" s="71">
        <v>47</v>
      </c>
      <c r="E10" s="6">
        <v>8</v>
      </c>
      <c r="F10" s="5">
        <v>7</v>
      </c>
      <c r="G10" s="32">
        <v>10</v>
      </c>
      <c r="H10" s="7">
        <v>3</v>
      </c>
      <c r="I10" s="19">
        <v>3</v>
      </c>
      <c r="J10" s="17">
        <v>3</v>
      </c>
      <c r="K10" s="21">
        <v>10</v>
      </c>
      <c r="L10" s="21">
        <v>3</v>
      </c>
      <c r="M10" s="12">
        <v>3</v>
      </c>
      <c r="N10" s="11">
        <v>3</v>
      </c>
      <c r="O10" s="34">
        <v>10</v>
      </c>
      <c r="P10" s="13">
        <v>3</v>
      </c>
      <c r="Q10" s="44">
        <f>SUM(E10:P10)/3</f>
        <v>22</v>
      </c>
      <c r="R10" s="46">
        <f>Q10+D10</f>
        <v>69</v>
      </c>
      <c r="S10" s="46">
        <v>530</v>
      </c>
      <c r="T10" s="46">
        <f>SUM(R10,S10)</f>
        <v>599</v>
      </c>
      <c r="U10" s="119">
        <v>4</v>
      </c>
    </row>
    <row r="11" spans="1:21" ht="15">
      <c r="A11" s="28"/>
      <c r="B11" s="62">
        <v>3</v>
      </c>
      <c r="C11" s="113" t="s">
        <v>28</v>
      </c>
      <c r="D11" s="71">
        <v>50</v>
      </c>
      <c r="E11" s="6">
        <v>5</v>
      </c>
      <c r="F11" s="5">
        <v>3</v>
      </c>
      <c r="G11" s="32">
        <v>10</v>
      </c>
      <c r="H11" s="7">
        <v>3</v>
      </c>
      <c r="I11" s="19">
        <v>5</v>
      </c>
      <c r="J11" s="17">
        <v>5</v>
      </c>
      <c r="K11" s="21">
        <v>10</v>
      </c>
      <c r="L11" s="21">
        <v>3</v>
      </c>
      <c r="M11" s="12">
        <v>5</v>
      </c>
      <c r="N11" s="11">
        <v>3</v>
      </c>
      <c r="O11" s="34">
        <v>10</v>
      </c>
      <c r="P11" s="13">
        <v>1</v>
      </c>
      <c r="Q11" s="44">
        <f>SUM(E11:P11)/3</f>
        <v>21</v>
      </c>
      <c r="R11" s="46">
        <f>Q11+D11</f>
        <v>71</v>
      </c>
      <c r="S11" s="46">
        <v>526</v>
      </c>
      <c r="T11" s="46">
        <f>SUM(R11,S11)</f>
        <v>597</v>
      </c>
      <c r="U11" s="119">
        <v>5</v>
      </c>
    </row>
    <row r="12" spans="1:21" ht="15">
      <c r="A12" s="28"/>
      <c r="B12" s="62">
        <v>5</v>
      </c>
      <c r="C12" s="113" t="s">
        <v>29</v>
      </c>
      <c r="D12" s="71">
        <v>40</v>
      </c>
      <c r="E12" s="6">
        <v>8</v>
      </c>
      <c r="F12" s="5">
        <v>7</v>
      </c>
      <c r="G12" s="32">
        <v>20</v>
      </c>
      <c r="H12" s="7">
        <v>5</v>
      </c>
      <c r="I12" s="19">
        <v>8</v>
      </c>
      <c r="J12" s="17">
        <v>3</v>
      </c>
      <c r="K12" s="21">
        <v>15</v>
      </c>
      <c r="L12" s="21">
        <v>4</v>
      </c>
      <c r="M12" s="12">
        <v>8</v>
      </c>
      <c r="N12" s="11">
        <v>3</v>
      </c>
      <c r="O12" s="34">
        <v>10</v>
      </c>
      <c r="P12" s="13">
        <v>1</v>
      </c>
      <c r="Q12" s="44">
        <f>SUM(E12:P12)/3</f>
        <v>30.666666666666668</v>
      </c>
      <c r="R12" s="46">
        <f>Q12+D12</f>
        <v>70.66666666666667</v>
      </c>
      <c r="S12" s="46">
        <v>502</v>
      </c>
      <c r="T12" s="46">
        <f>SUM(R12,S12)</f>
        <v>572.6666666666666</v>
      </c>
      <c r="U12" s="119">
        <v>6</v>
      </c>
    </row>
    <row r="13" spans="1:21" ht="15">
      <c r="A13" s="28"/>
      <c r="B13" s="62">
        <v>8</v>
      </c>
      <c r="C13" s="113" t="s">
        <v>33</v>
      </c>
      <c r="D13" s="71">
        <v>47</v>
      </c>
      <c r="E13" s="6">
        <v>8</v>
      </c>
      <c r="F13" s="5">
        <v>7</v>
      </c>
      <c r="G13" s="32">
        <v>20</v>
      </c>
      <c r="H13" s="7">
        <v>5</v>
      </c>
      <c r="I13" s="19">
        <v>5</v>
      </c>
      <c r="J13" s="17">
        <v>5</v>
      </c>
      <c r="K13" s="21">
        <v>15</v>
      </c>
      <c r="L13" s="21">
        <v>3</v>
      </c>
      <c r="M13" s="12">
        <v>8</v>
      </c>
      <c r="N13" s="11">
        <v>5</v>
      </c>
      <c r="O13" s="34">
        <v>15</v>
      </c>
      <c r="P13" s="13">
        <v>4</v>
      </c>
      <c r="Q13" s="44">
        <f>SUM(E13:P13)/3</f>
        <v>33.333333333333336</v>
      </c>
      <c r="R13" s="46">
        <f>Q13+D13</f>
        <v>80.33333333333334</v>
      </c>
      <c r="S13" s="46">
        <v>484</v>
      </c>
      <c r="T13" s="46">
        <f>SUM(R13,S13)</f>
        <v>564.3333333333334</v>
      </c>
      <c r="U13" s="119">
        <v>7</v>
      </c>
    </row>
    <row r="14" spans="1:21" ht="15">
      <c r="A14" s="28"/>
      <c r="B14" s="62">
        <v>2</v>
      </c>
      <c r="C14" s="113" t="s">
        <v>30</v>
      </c>
      <c r="D14" s="71">
        <v>47</v>
      </c>
      <c r="E14" s="6">
        <v>3</v>
      </c>
      <c r="F14" s="5">
        <v>3</v>
      </c>
      <c r="G14" s="32">
        <v>10</v>
      </c>
      <c r="H14" s="7">
        <v>3</v>
      </c>
      <c r="I14" s="19">
        <v>3</v>
      </c>
      <c r="J14" s="17">
        <v>5</v>
      </c>
      <c r="K14" s="21">
        <v>10</v>
      </c>
      <c r="L14" s="21">
        <v>1</v>
      </c>
      <c r="M14" s="12">
        <v>3</v>
      </c>
      <c r="N14" s="11">
        <v>3</v>
      </c>
      <c r="O14" s="34">
        <v>10</v>
      </c>
      <c r="P14" s="13">
        <v>1</v>
      </c>
      <c r="Q14" s="43">
        <f>SUM(E14:P14)/3</f>
        <v>18.333333333333332</v>
      </c>
      <c r="R14" s="46">
        <f>Q14+D14</f>
        <v>65.33333333333333</v>
      </c>
      <c r="S14" s="46">
        <v>437</v>
      </c>
      <c r="T14" s="46">
        <f>SUM(R14,S14)</f>
        <v>502.3333333333333</v>
      </c>
      <c r="U14" s="119">
        <v>8</v>
      </c>
    </row>
    <row r="15" spans="1:21" ht="15">
      <c r="A15" s="28"/>
      <c r="B15" s="62"/>
      <c r="C15" s="67"/>
      <c r="D15" s="71"/>
      <c r="E15" s="6"/>
      <c r="F15" s="5"/>
      <c r="G15" s="32"/>
      <c r="H15" s="7"/>
      <c r="I15" s="19"/>
      <c r="J15" s="17"/>
      <c r="K15" s="21"/>
      <c r="L15" s="21"/>
      <c r="M15" s="12"/>
      <c r="N15" s="11"/>
      <c r="O15" s="34"/>
      <c r="P15" s="13"/>
      <c r="Q15" s="44">
        <f aca="true" t="shared" si="0" ref="Q15:Q22">SUM(E15:P15)/3</f>
        <v>0</v>
      </c>
      <c r="R15" s="46">
        <f aca="true" t="shared" si="1" ref="R15:R22">Q15+D15</f>
        <v>0</v>
      </c>
      <c r="S15" s="46"/>
      <c r="T15" s="46">
        <f aca="true" t="shared" si="2" ref="T15:T22">SUM(R15,S15)</f>
        <v>0</v>
      </c>
      <c r="U15" s="119"/>
    </row>
    <row r="16" spans="1:21" ht="15">
      <c r="A16" s="28"/>
      <c r="B16" s="62"/>
      <c r="C16" s="67"/>
      <c r="D16" s="71"/>
      <c r="E16" s="6"/>
      <c r="F16" s="5"/>
      <c r="G16" s="32"/>
      <c r="H16" s="7"/>
      <c r="I16" s="19"/>
      <c r="J16" s="17"/>
      <c r="K16" s="21"/>
      <c r="L16" s="21"/>
      <c r="M16" s="12"/>
      <c r="N16" s="11"/>
      <c r="O16" s="34"/>
      <c r="P16" s="13"/>
      <c r="Q16" s="44">
        <f t="shared" si="0"/>
        <v>0</v>
      </c>
      <c r="R16" s="46">
        <f t="shared" si="1"/>
        <v>0</v>
      </c>
      <c r="S16" s="46"/>
      <c r="T16" s="46">
        <f t="shared" si="2"/>
        <v>0</v>
      </c>
      <c r="U16" s="119"/>
    </row>
    <row r="17" spans="1:21" ht="15">
      <c r="A17" s="28"/>
      <c r="B17" s="62"/>
      <c r="C17" s="67"/>
      <c r="D17" s="71"/>
      <c r="E17" s="6"/>
      <c r="F17" s="5"/>
      <c r="G17" s="32"/>
      <c r="H17" s="7"/>
      <c r="I17" s="19"/>
      <c r="J17" s="17"/>
      <c r="K17" s="21"/>
      <c r="L17" s="21"/>
      <c r="M17" s="12"/>
      <c r="N17" s="11"/>
      <c r="O17" s="34"/>
      <c r="P17" s="13"/>
      <c r="Q17" s="43">
        <f t="shared" si="0"/>
        <v>0</v>
      </c>
      <c r="R17" s="46">
        <f t="shared" si="1"/>
        <v>0</v>
      </c>
      <c r="S17" s="46"/>
      <c r="T17" s="46">
        <f t="shared" si="2"/>
        <v>0</v>
      </c>
      <c r="U17" s="119"/>
    </row>
    <row r="18" spans="1:21" ht="15">
      <c r="A18" s="28"/>
      <c r="B18" s="62"/>
      <c r="C18" s="67"/>
      <c r="D18" s="71"/>
      <c r="E18" s="6"/>
      <c r="F18" s="5"/>
      <c r="G18" s="32"/>
      <c r="H18" s="7"/>
      <c r="I18" s="19"/>
      <c r="J18" s="17"/>
      <c r="K18" s="21"/>
      <c r="L18" s="21"/>
      <c r="M18" s="12"/>
      <c r="N18" s="11"/>
      <c r="O18" s="34"/>
      <c r="P18" s="13"/>
      <c r="Q18" s="43">
        <f t="shared" si="0"/>
        <v>0</v>
      </c>
      <c r="R18" s="46">
        <f t="shared" si="1"/>
        <v>0</v>
      </c>
      <c r="S18" s="46"/>
      <c r="T18" s="46">
        <f t="shared" si="2"/>
        <v>0</v>
      </c>
      <c r="U18" s="119"/>
    </row>
    <row r="19" spans="1:21" s="4" customFormat="1" ht="15">
      <c r="A19" s="28"/>
      <c r="B19" s="62"/>
      <c r="C19" s="67"/>
      <c r="D19" s="71"/>
      <c r="E19" s="6"/>
      <c r="F19" s="5"/>
      <c r="G19" s="32"/>
      <c r="H19" s="7"/>
      <c r="I19" s="19"/>
      <c r="J19" s="17"/>
      <c r="K19" s="21"/>
      <c r="L19" s="21"/>
      <c r="M19" s="12"/>
      <c r="N19" s="11"/>
      <c r="O19" s="34"/>
      <c r="P19" s="13"/>
      <c r="Q19" s="44">
        <f t="shared" si="0"/>
        <v>0</v>
      </c>
      <c r="R19" s="46">
        <f t="shared" si="1"/>
        <v>0</v>
      </c>
      <c r="S19" s="46"/>
      <c r="T19" s="46">
        <f t="shared" si="2"/>
        <v>0</v>
      </c>
      <c r="U19" s="62"/>
    </row>
    <row r="20" spans="1:21" s="4" customFormat="1" ht="15">
      <c r="A20" s="28"/>
      <c r="B20" s="62"/>
      <c r="C20" s="67"/>
      <c r="D20" s="71"/>
      <c r="E20" s="6"/>
      <c r="F20" s="5"/>
      <c r="G20" s="32"/>
      <c r="H20" s="7"/>
      <c r="I20" s="19"/>
      <c r="J20" s="17"/>
      <c r="K20" s="21"/>
      <c r="L20" s="21"/>
      <c r="M20" s="12"/>
      <c r="N20" s="11"/>
      <c r="O20" s="34"/>
      <c r="P20" s="13"/>
      <c r="Q20" s="44">
        <f t="shared" si="0"/>
        <v>0</v>
      </c>
      <c r="R20" s="46">
        <f t="shared" si="1"/>
        <v>0</v>
      </c>
      <c r="S20" s="46"/>
      <c r="T20" s="46">
        <f t="shared" si="2"/>
        <v>0</v>
      </c>
      <c r="U20" s="62"/>
    </row>
    <row r="21" spans="1:21" s="4" customFormat="1" ht="15">
      <c r="A21" s="28"/>
      <c r="B21" s="62"/>
      <c r="C21" s="67"/>
      <c r="D21" s="71"/>
      <c r="E21" s="6"/>
      <c r="F21" s="5"/>
      <c r="G21" s="32"/>
      <c r="H21" s="7"/>
      <c r="I21" s="19"/>
      <c r="J21" s="17"/>
      <c r="K21" s="21"/>
      <c r="L21" s="21"/>
      <c r="M21" s="12"/>
      <c r="N21" s="11"/>
      <c r="O21" s="34"/>
      <c r="P21" s="13"/>
      <c r="Q21" s="44">
        <f t="shared" si="0"/>
        <v>0</v>
      </c>
      <c r="R21" s="46">
        <f t="shared" si="1"/>
        <v>0</v>
      </c>
      <c r="S21" s="46"/>
      <c r="T21" s="46">
        <f t="shared" si="2"/>
        <v>0</v>
      </c>
      <c r="U21" s="62"/>
    </row>
    <row r="22" spans="1:21" ht="15.75" thickBot="1">
      <c r="A22" s="28"/>
      <c r="B22" s="65"/>
      <c r="C22" s="68"/>
      <c r="D22" s="72"/>
      <c r="E22" s="8"/>
      <c r="F22" s="9"/>
      <c r="G22" s="33"/>
      <c r="H22" s="10"/>
      <c r="I22" s="20"/>
      <c r="J22" s="18"/>
      <c r="K22" s="22"/>
      <c r="L22" s="22"/>
      <c r="M22" s="14"/>
      <c r="N22" s="15"/>
      <c r="O22" s="35"/>
      <c r="P22" s="16"/>
      <c r="Q22" s="60">
        <f t="shared" si="0"/>
        <v>0</v>
      </c>
      <c r="R22" s="61">
        <f t="shared" si="1"/>
        <v>0</v>
      </c>
      <c r="S22" s="61"/>
      <c r="T22" s="61">
        <f t="shared" si="2"/>
        <v>0</v>
      </c>
      <c r="U22" s="120"/>
    </row>
  </sheetData>
  <sheetProtection/>
  <mergeCells count="3">
    <mergeCell ref="E5:H5"/>
    <mergeCell ref="I5:L5"/>
    <mergeCell ref="M5:P5"/>
  </mergeCells>
  <printOptions/>
  <pageMargins left="0.75" right="0.75" top="1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zoomScale="75" zoomScaleNormal="75" zoomScalePageLayoutView="0" workbookViewId="0" topLeftCell="A1">
      <selection activeCell="Y17" sqref="Y17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4" width="20.140625" style="0" customWidth="1"/>
    <col min="5" max="7" width="12.140625" style="0" customWidth="1"/>
    <col min="8" max="8" width="13.7109375" style="0" customWidth="1"/>
    <col min="9" max="9" width="10.8515625" style="0" customWidth="1"/>
    <col min="10" max="10" width="11.00390625" style="0" customWidth="1"/>
    <col min="11" max="11" width="10.8515625" style="0" customWidth="1"/>
    <col min="12" max="12" width="15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2.8515625" style="0" bestFit="1" customWidth="1"/>
    <col min="17" max="17" width="10.00390625" style="0" customWidth="1"/>
    <col min="18" max="18" width="11.28125" style="0" customWidth="1"/>
    <col min="19" max="19" width="11.57421875" style="0" customWidth="1"/>
    <col min="20" max="20" width="14.00390625" style="0" bestFit="1" customWidth="1"/>
    <col min="21" max="21" width="16.8515625" style="0" bestFit="1" customWidth="1"/>
    <col min="22" max="22" width="15.421875" style="0" customWidth="1"/>
    <col min="23" max="23" width="7.57421875" style="0" bestFit="1" customWidth="1"/>
  </cols>
  <sheetData>
    <row r="2" spans="3:23" ht="15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4" ht="13.5" thickBot="1"/>
    <row r="5" spans="2:20" ht="16.5" thickBot="1">
      <c r="B5" s="1"/>
      <c r="E5" s="116" t="s">
        <v>22</v>
      </c>
      <c r="F5" s="117"/>
      <c r="G5" s="117"/>
      <c r="H5" s="118"/>
      <c r="I5" s="116" t="s">
        <v>5</v>
      </c>
      <c r="J5" s="117"/>
      <c r="K5" s="117"/>
      <c r="L5" s="118"/>
      <c r="M5" s="116" t="s">
        <v>6</v>
      </c>
      <c r="N5" s="117"/>
      <c r="O5" s="117"/>
      <c r="P5" s="118"/>
      <c r="Q5" s="116" t="s">
        <v>7</v>
      </c>
      <c r="R5" s="117"/>
      <c r="S5" s="117"/>
      <c r="T5" s="118"/>
    </row>
    <row r="6" spans="2:23" ht="47.25" customHeight="1" thickBot="1">
      <c r="B6" s="87" t="s">
        <v>0</v>
      </c>
      <c r="C6" s="88" t="s">
        <v>1</v>
      </c>
      <c r="D6" s="92" t="s">
        <v>21</v>
      </c>
      <c r="E6" s="40" t="s">
        <v>8</v>
      </c>
      <c r="F6" s="73" t="s">
        <v>9</v>
      </c>
      <c r="G6" s="96" t="s">
        <v>15</v>
      </c>
      <c r="H6" s="99" t="s">
        <v>16</v>
      </c>
      <c r="I6" s="74" t="s">
        <v>10</v>
      </c>
      <c r="J6" s="75" t="s">
        <v>11</v>
      </c>
      <c r="K6" s="76" t="s">
        <v>12</v>
      </c>
      <c r="L6" s="77" t="s">
        <v>13</v>
      </c>
      <c r="M6" s="78" t="s">
        <v>10</v>
      </c>
      <c r="N6" s="78" t="s">
        <v>11</v>
      </c>
      <c r="O6" s="79" t="s">
        <v>12</v>
      </c>
      <c r="P6" s="80" t="s">
        <v>13</v>
      </c>
      <c r="Q6" s="81" t="s">
        <v>10</v>
      </c>
      <c r="R6" s="82" t="s">
        <v>11</v>
      </c>
      <c r="S6" s="83" t="s">
        <v>12</v>
      </c>
      <c r="T6" s="84" t="s">
        <v>14</v>
      </c>
      <c r="U6" s="45" t="s">
        <v>2</v>
      </c>
      <c r="V6" s="112" t="s">
        <v>3</v>
      </c>
      <c r="W6" s="45" t="s">
        <v>4</v>
      </c>
    </row>
    <row r="7" spans="1:23" s="2" customFormat="1" ht="15.75" thickBot="1">
      <c r="A7" s="28"/>
      <c r="B7" s="64"/>
      <c r="C7" s="66" t="s">
        <v>25</v>
      </c>
      <c r="D7" s="93">
        <v>251.33</v>
      </c>
      <c r="E7" s="89">
        <v>88</v>
      </c>
      <c r="F7" s="85">
        <v>78</v>
      </c>
      <c r="G7" s="97">
        <v>88</v>
      </c>
      <c r="H7" s="100">
        <f>SUM(E7:G7)/3</f>
        <v>84.66666666666667</v>
      </c>
      <c r="I7" s="48">
        <v>3</v>
      </c>
      <c r="J7" s="48">
        <v>3</v>
      </c>
      <c r="K7" s="48">
        <v>15</v>
      </c>
      <c r="L7" s="50">
        <v>3</v>
      </c>
      <c r="M7" s="51">
        <v>8</v>
      </c>
      <c r="N7" s="52">
        <v>5</v>
      </c>
      <c r="O7" s="52">
        <v>20</v>
      </c>
      <c r="P7" s="109">
        <v>4</v>
      </c>
      <c r="Q7" s="106">
        <v>8</v>
      </c>
      <c r="R7" s="55">
        <v>7</v>
      </c>
      <c r="S7" s="55">
        <v>20</v>
      </c>
      <c r="T7" s="57">
        <v>5</v>
      </c>
      <c r="U7" s="58">
        <f>SUM(I7:T7)/3</f>
        <v>33.666666666666664</v>
      </c>
      <c r="V7" s="59">
        <f>SUM(D7,H7,U7)</f>
        <v>369.66333333333336</v>
      </c>
      <c r="W7" s="103">
        <v>1</v>
      </c>
    </row>
    <row r="8" spans="1:23" ht="15.75" thickBot="1">
      <c r="A8" s="28"/>
      <c r="B8" s="62"/>
      <c r="C8" s="67" t="s">
        <v>23</v>
      </c>
      <c r="D8" s="94">
        <v>242.67</v>
      </c>
      <c r="E8" s="90">
        <v>95</v>
      </c>
      <c r="F8" s="41">
        <v>93</v>
      </c>
      <c r="G8" s="29">
        <v>81</v>
      </c>
      <c r="H8" s="101">
        <f>SUM(E8:G8)/3</f>
        <v>89.66666666666667</v>
      </c>
      <c r="I8" s="5">
        <v>3</v>
      </c>
      <c r="J8" s="5">
        <v>5</v>
      </c>
      <c r="K8" s="5">
        <v>15</v>
      </c>
      <c r="L8" s="7">
        <v>3</v>
      </c>
      <c r="M8" s="19">
        <v>5</v>
      </c>
      <c r="N8" s="17">
        <v>5</v>
      </c>
      <c r="O8" s="17">
        <v>10</v>
      </c>
      <c r="P8" s="110">
        <v>3</v>
      </c>
      <c r="Q8" s="107">
        <v>3</v>
      </c>
      <c r="R8" s="11">
        <v>5</v>
      </c>
      <c r="S8" s="11">
        <v>15</v>
      </c>
      <c r="T8" s="13">
        <v>3</v>
      </c>
      <c r="U8" s="44">
        <f>SUM(I8:T8)/3</f>
        <v>25</v>
      </c>
      <c r="V8" s="46">
        <f>SUM(D8,H8,U8)</f>
        <v>357.33666666666664</v>
      </c>
      <c r="W8" s="103">
        <v>2</v>
      </c>
    </row>
    <row r="9" spans="1:23" ht="15">
      <c r="A9" s="28"/>
      <c r="B9" s="62"/>
      <c r="C9" s="67" t="s">
        <v>24</v>
      </c>
      <c r="D9" s="94">
        <v>231</v>
      </c>
      <c r="E9" s="90">
        <v>86</v>
      </c>
      <c r="F9" s="41">
        <v>78</v>
      </c>
      <c r="G9" s="29">
        <v>83</v>
      </c>
      <c r="H9" s="101">
        <f>SUM(E9:G9)/3</f>
        <v>82.33333333333333</v>
      </c>
      <c r="I9" s="5">
        <v>8</v>
      </c>
      <c r="J9" s="5">
        <v>7</v>
      </c>
      <c r="K9" s="5">
        <v>20</v>
      </c>
      <c r="L9" s="7">
        <v>4</v>
      </c>
      <c r="M9" s="19">
        <v>8</v>
      </c>
      <c r="N9" s="17">
        <v>5</v>
      </c>
      <c r="O9" s="17">
        <v>20</v>
      </c>
      <c r="P9" s="110">
        <v>5</v>
      </c>
      <c r="Q9" s="107">
        <v>8</v>
      </c>
      <c r="R9" s="11">
        <v>5</v>
      </c>
      <c r="S9" s="11">
        <v>10</v>
      </c>
      <c r="T9" s="13">
        <v>3</v>
      </c>
      <c r="U9" s="44">
        <f>SUM(I9:T9)/3</f>
        <v>34.333333333333336</v>
      </c>
      <c r="V9" s="46">
        <f>SUM(D9,H9,U9)</f>
        <v>347.66666666666663</v>
      </c>
      <c r="W9" s="103">
        <v>3</v>
      </c>
    </row>
    <row r="10" spans="1:23" ht="15">
      <c r="A10" s="28"/>
      <c r="B10" s="62"/>
      <c r="C10" s="67"/>
      <c r="D10" s="94"/>
      <c r="E10" s="90"/>
      <c r="F10" s="41"/>
      <c r="G10" s="29"/>
      <c r="H10" s="101">
        <f>SUM(E10:G10)/3</f>
        <v>0</v>
      </c>
      <c r="I10" s="5"/>
      <c r="J10" s="5"/>
      <c r="K10" s="5"/>
      <c r="L10" s="7"/>
      <c r="M10" s="19"/>
      <c r="N10" s="17"/>
      <c r="O10" s="17"/>
      <c r="P10" s="110"/>
      <c r="Q10" s="107"/>
      <c r="R10" s="11"/>
      <c r="S10" s="11"/>
      <c r="T10" s="13"/>
      <c r="U10" s="43">
        <f>SUM(I10:T10)/3</f>
        <v>0</v>
      </c>
      <c r="V10" s="46">
        <f>SUM(D10,H10,U10)</f>
        <v>0</v>
      </c>
      <c r="W10" s="104"/>
    </row>
    <row r="11" spans="1:23" ht="15.75" thickBot="1">
      <c r="A11" s="28"/>
      <c r="B11" s="65"/>
      <c r="C11" s="68"/>
      <c r="D11" s="95"/>
      <c r="E11" s="91"/>
      <c r="F11" s="86"/>
      <c r="G11" s="98"/>
      <c r="H11" s="102">
        <f>SUM(E11:G11)/3</f>
        <v>0</v>
      </c>
      <c r="I11" s="9"/>
      <c r="J11" s="9"/>
      <c r="K11" s="9"/>
      <c r="L11" s="10"/>
      <c r="M11" s="20"/>
      <c r="N11" s="18"/>
      <c r="O11" s="18"/>
      <c r="P11" s="111"/>
      <c r="Q11" s="108"/>
      <c r="R11" s="15"/>
      <c r="S11" s="15"/>
      <c r="T11" s="16"/>
      <c r="U11" s="60">
        <f>SUM(I11:T11)/3</f>
        <v>0</v>
      </c>
      <c r="V11" s="61">
        <f>SUM(D11,H11,U11)</f>
        <v>0</v>
      </c>
      <c r="W11" s="105"/>
    </row>
  </sheetData>
  <sheetProtection/>
  <mergeCells count="4">
    <mergeCell ref="I5:L5"/>
    <mergeCell ref="M5:P5"/>
    <mergeCell ref="Q5:T5"/>
    <mergeCell ref="E5:H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tanya</cp:lastModifiedBy>
  <cp:lastPrinted>2010-09-03T11:15:20Z</cp:lastPrinted>
  <dcterms:created xsi:type="dcterms:W3CDTF">2005-04-12T18:24:45Z</dcterms:created>
  <dcterms:modified xsi:type="dcterms:W3CDTF">2010-09-06T14:44:54Z</dcterms:modified>
  <cp:category/>
  <cp:version/>
  <cp:contentType/>
  <cp:contentStatus/>
</cp:coreProperties>
</file>