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3"/>
  </bookViews>
  <sheets>
    <sheet name="классика СПб" sheetId="1" r:id="rId1"/>
    <sheet name="флейринг СПб" sheetId="2" r:id="rId2"/>
    <sheet name="классика финал" sheetId="3" r:id="rId3"/>
    <sheet name="флейринг финал" sheetId="4" r:id="rId4"/>
  </sheets>
  <definedNames/>
  <calcPr fullCalcOnLoad="1"/>
</workbook>
</file>

<file path=xl/sharedStrings.xml><?xml version="1.0" encoding="utf-8"?>
<sst xmlns="http://schemas.openxmlformats.org/spreadsheetml/2006/main" count="85" uniqueCount="53">
  <si>
    <t>№ по жер</t>
  </si>
  <si>
    <t>Ф.И.О.</t>
  </si>
  <si>
    <t>Общая сумма по дегустации</t>
  </si>
  <si>
    <t>ИТОГ</t>
  </si>
  <si>
    <t>Место</t>
  </si>
  <si>
    <t xml:space="preserve">Техника 1 </t>
  </si>
  <si>
    <t>Общая сумма по технике</t>
  </si>
  <si>
    <t xml:space="preserve">КЛАССИКА </t>
  </si>
  <si>
    <t>КЛАССИКА ФИНАЛ</t>
  </si>
  <si>
    <t>ФЛЕЙРИНГ ФИНАЛ</t>
  </si>
  <si>
    <t xml:space="preserve">Газукин Вячеслаав </t>
  </si>
  <si>
    <t xml:space="preserve">Гаянов Рустам </t>
  </si>
  <si>
    <t xml:space="preserve">Гостиловский Александр </t>
  </si>
  <si>
    <t xml:space="preserve">Плетнев Артур </t>
  </si>
  <si>
    <t>Анненков Павел Владимирович</t>
  </si>
  <si>
    <t>Иванов Валентин Сергеевич</t>
  </si>
  <si>
    <t>Новиченко Евгений Григорьевич</t>
  </si>
  <si>
    <t>Сергеев Никита Вячеславович</t>
  </si>
  <si>
    <t>Кизер Георгий Георгиевич</t>
  </si>
  <si>
    <t>Пугачёв Александр Сергеевич</t>
  </si>
  <si>
    <t>Хлебников Станислав Геннадьевич</t>
  </si>
  <si>
    <t>Голенков Роман Александрович</t>
  </si>
  <si>
    <t>Иманов Вугар Фархадович</t>
  </si>
  <si>
    <t xml:space="preserve">Лоскутникова Мария Владимировна </t>
  </si>
  <si>
    <t>Кореляков Алексей Борисович</t>
  </si>
  <si>
    <t>Бабарайка Денис Григорьевич</t>
  </si>
  <si>
    <t xml:space="preserve">Никитина Ирина Арвидсовна </t>
  </si>
  <si>
    <t>Николаева Юлия Владимировна</t>
  </si>
  <si>
    <t>Чебан Эдуард Сергеевич</t>
  </si>
  <si>
    <t>Клюев Дмитрий Григорьевич</t>
  </si>
  <si>
    <t>Путинцева Мария Алексеевна</t>
  </si>
  <si>
    <t>Ромицын Иван Андреевич</t>
  </si>
  <si>
    <t>Агеева Марина Игоревна</t>
  </si>
  <si>
    <t>Савельев Александр Юрьевич</t>
  </si>
  <si>
    <t>Надсон Сергей Александрович</t>
  </si>
  <si>
    <t>Новожилов Денис Александрович</t>
  </si>
  <si>
    <t>Шрам Евгений Сергеевич</t>
  </si>
  <si>
    <t>Григорьев Григорий Николаевич</t>
  </si>
  <si>
    <t>Томаев Алан Тамерланович</t>
  </si>
  <si>
    <t>ФЛЕЙРИНГ Спб</t>
  </si>
  <si>
    <t>Конорев Иван Владимирович</t>
  </si>
  <si>
    <t>Ступень Дмитрий Сергеевич</t>
  </si>
  <si>
    <t>Щинин Илья Сергеевич</t>
  </si>
  <si>
    <t>Савелева Милена Анатольевна</t>
  </si>
  <si>
    <t xml:space="preserve">Булатов Дмитрий </t>
  </si>
  <si>
    <t xml:space="preserve">Михайлов Денис </t>
  </si>
  <si>
    <t xml:space="preserve">Усов Иван </t>
  </si>
  <si>
    <t xml:space="preserve">Королев Андрей </t>
  </si>
  <si>
    <t xml:space="preserve">№ </t>
  </si>
  <si>
    <t>Дегустация 1</t>
  </si>
  <si>
    <t>Дегустация 2</t>
  </si>
  <si>
    <t>Дегустация 3</t>
  </si>
  <si>
    <t xml:space="preserve">Техника 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</si>
</sst>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Arial Cyr"/>
      <family val="0"/>
    </font>
    <font>
      <b/>
      <sz val="20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18" borderId="11" xfId="0" applyNumberFormat="1" applyFont="1" applyFill="1" applyBorder="1" applyAlignment="1">
      <alignment horizontal="center"/>
    </xf>
    <xf numFmtId="0" fontId="3" fillId="32" borderId="11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18" borderId="13" xfId="0" applyNumberFormat="1" applyFont="1" applyFill="1" applyBorder="1" applyAlignment="1">
      <alignment horizontal="center"/>
    </xf>
    <xf numFmtId="0" fontId="3" fillId="32" borderId="13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18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1" fillId="33" borderId="16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33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1" fillId="33" borderId="1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4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7.8515625" style="0" customWidth="1"/>
    <col min="3" max="3" width="38.28125" style="0" customWidth="1"/>
    <col min="4" max="4" width="11.140625" style="0" customWidth="1"/>
    <col min="6" max="6" width="10.421875" style="0" customWidth="1"/>
    <col min="7" max="7" width="9.57421875" style="0" customWidth="1"/>
    <col min="8" max="8" width="10.28125" style="0" customWidth="1"/>
    <col min="9" max="9" width="9.8515625" style="0" customWidth="1"/>
    <col min="12" max="12" width="29.140625" style="0" customWidth="1"/>
  </cols>
  <sheetData>
    <row r="1" spans="2:11" ht="27.75" customHeight="1">
      <c r="B1" s="32" t="s">
        <v>7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">
      <c r="B2" s="1"/>
      <c r="C2" s="15"/>
      <c r="D2" s="15"/>
      <c r="E2" s="15"/>
      <c r="F2" s="15"/>
      <c r="G2" s="15"/>
      <c r="H2" s="15"/>
      <c r="I2" s="15"/>
      <c r="J2" s="15"/>
      <c r="K2" s="15"/>
    </row>
    <row r="3" spans="2:12" ht="63">
      <c r="B3" s="18" t="s">
        <v>0</v>
      </c>
      <c r="C3" s="8" t="s">
        <v>1</v>
      </c>
      <c r="D3" s="16" t="s">
        <v>5</v>
      </c>
      <c r="E3" s="17" t="s">
        <v>6</v>
      </c>
      <c r="F3" s="35" t="s">
        <v>49</v>
      </c>
      <c r="G3" s="35" t="s">
        <v>50</v>
      </c>
      <c r="H3" s="35" t="s">
        <v>51</v>
      </c>
      <c r="I3" s="17" t="s">
        <v>2</v>
      </c>
      <c r="J3" s="8" t="s">
        <v>3</v>
      </c>
      <c r="K3" s="8" t="s">
        <v>4</v>
      </c>
      <c r="L3" s="6"/>
    </row>
    <row r="4" spans="2:11" ht="21" thickBot="1">
      <c r="B4" s="21">
        <v>1</v>
      </c>
      <c r="C4" s="25" t="s">
        <v>14</v>
      </c>
      <c r="D4" s="2">
        <v>45</v>
      </c>
      <c r="E4" s="3">
        <v>45</v>
      </c>
      <c r="F4" s="4">
        <v>20</v>
      </c>
      <c r="G4" s="4">
        <v>15</v>
      </c>
      <c r="H4" s="4">
        <v>29</v>
      </c>
      <c r="I4" s="12">
        <f>SUM(F4:G4:H4)/3</f>
        <v>21.333333333333332</v>
      </c>
      <c r="J4" s="14">
        <f aca="true" t="shared" si="0" ref="J4:J28">SUM(I4,E4)</f>
        <v>66.33333333333333</v>
      </c>
      <c r="K4" s="9">
        <v>3</v>
      </c>
    </row>
    <row r="5" spans="2:11" ht="21" thickBot="1">
      <c r="B5" s="21">
        <v>2</v>
      </c>
      <c r="C5" s="26" t="s">
        <v>15</v>
      </c>
      <c r="D5" s="2">
        <v>42</v>
      </c>
      <c r="E5" s="3">
        <v>42</v>
      </c>
      <c r="F5" s="4">
        <v>16</v>
      </c>
      <c r="G5" s="4">
        <v>13</v>
      </c>
      <c r="H5" s="4">
        <v>16</v>
      </c>
      <c r="I5" s="12">
        <f>SUM(F5:G5:H5)/3</f>
        <v>15</v>
      </c>
      <c r="J5" s="14">
        <f t="shared" si="0"/>
        <v>57</v>
      </c>
      <c r="K5" s="9">
        <v>0</v>
      </c>
    </row>
    <row r="6" spans="2:12" ht="21" thickBot="1">
      <c r="B6" s="21">
        <v>3</v>
      </c>
      <c r="C6" s="26" t="s">
        <v>16</v>
      </c>
      <c r="D6" s="2">
        <v>42</v>
      </c>
      <c r="E6" s="3">
        <v>42</v>
      </c>
      <c r="F6" s="4">
        <v>20</v>
      </c>
      <c r="G6" s="4">
        <v>16</v>
      </c>
      <c r="H6" s="4">
        <v>15</v>
      </c>
      <c r="I6" s="12">
        <f>SUM(F6:G6:H6)/3</f>
        <v>17</v>
      </c>
      <c r="J6" s="14">
        <f t="shared" si="0"/>
        <v>59</v>
      </c>
      <c r="K6" s="9">
        <v>0</v>
      </c>
      <c r="L6" s="7"/>
    </row>
    <row r="7" spans="2:12" ht="21" thickBot="1">
      <c r="B7" s="21">
        <v>4</v>
      </c>
      <c r="C7" s="26" t="s">
        <v>17</v>
      </c>
      <c r="D7" s="2">
        <v>36</v>
      </c>
      <c r="E7" s="3">
        <v>36</v>
      </c>
      <c r="F7" s="4">
        <v>22</v>
      </c>
      <c r="G7" s="4">
        <v>20</v>
      </c>
      <c r="H7" s="4">
        <v>23</v>
      </c>
      <c r="I7" s="12">
        <f>SUM(F7:G7:H7)/3</f>
        <v>21.666666666666668</v>
      </c>
      <c r="J7" s="14">
        <f t="shared" si="0"/>
        <v>57.66666666666667</v>
      </c>
      <c r="K7" s="9">
        <v>0</v>
      </c>
      <c r="L7" s="7"/>
    </row>
    <row r="8" spans="2:11" ht="21" thickBot="1">
      <c r="B8" s="21">
        <v>5</v>
      </c>
      <c r="C8" s="26" t="s">
        <v>18</v>
      </c>
      <c r="D8" s="2">
        <v>37</v>
      </c>
      <c r="E8" s="3">
        <v>37</v>
      </c>
      <c r="F8" s="4">
        <v>15</v>
      </c>
      <c r="G8" s="4">
        <v>13</v>
      </c>
      <c r="H8" s="4">
        <v>20</v>
      </c>
      <c r="I8" s="12">
        <f>SUM(F8:G8:H8)/3</f>
        <v>16</v>
      </c>
      <c r="J8" s="14">
        <f t="shared" si="0"/>
        <v>53</v>
      </c>
      <c r="K8" s="9">
        <v>0</v>
      </c>
    </row>
    <row r="9" spans="2:11" ht="21" thickBot="1">
      <c r="B9" s="21">
        <v>6</v>
      </c>
      <c r="C9" s="26" t="s">
        <v>19</v>
      </c>
      <c r="D9" s="2">
        <v>41</v>
      </c>
      <c r="E9" s="3">
        <v>41</v>
      </c>
      <c r="F9" s="4">
        <v>28</v>
      </c>
      <c r="G9" s="4">
        <v>25</v>
      </c>
      <c r="H9" s="4">
        <v>31</v>
      </c>
      <c r="I9" s="12">
        <f>SUM(F9:G9:H9)/3</f>
        <v>28</v>
      </c>
      <c r="J9" s="14">
        <f t="shared" si="0"/>
        <v>69</v>
      </c>
      <c r="K9" s="9">
        <v>1</v>
      </c>
    </row>
    <row r="10" spans="2:11" ht="21" thickBot="1">
      <c r="B10" s="21">
        <v>7</v>
      </c>
      <c r="C10" s="26" t="s">
        <v>20</v>
      </c>
      <c r="D10" s="2">
        <v>36</v>
      </c>
      <c r="E10" s="3">
        <v>36</v>
      </c>
      <c r="F10" s="4">
        <v>15</v>
      </c>
      <c r="G10" s="4">
        <v>17</v>
      </c>
      <c r="H10" s="4">
        <v>19</v>
      </c>
      <c r="I10" s="12">
        <f>SUM(F10:G10:H10)/3</f>
        <v>17</v>
      </c>
      <c r="J10" s="14">
        <f t="shared" si="0"/>
        <v>53</v>
      </c>
      <c r="K10" s="9">
        <v>0</v>
      </c>
    </row>
    <row r="11" spans="2:11" ht="21" thickBot="1">
      <c r="B11" s="21">
        <v>8</v>
      </c>
      <c r="C11" s="26" t="s">
        <v>21</v>
      </c>
      <c r="D11" s="2">
        <v>39</v>
      </c>
      <c r="E11" s="12">
        <v>39</v>
      </c>
      <c r="F11" s="4">
        <v>15</v>
      </c>
      <c r="G11" s="4">
        <v>13</v>
      </c>
      <c r="H11" s="4">
        <v>22</v>
      </c>
      <c r="I11" s="12">
        <f>SUM(F11:G11:H11)/3</f>
        <v>16.666666666666668</v>
      </c>
      <c r="J11" s="14">
        <f>SUM(I11,E11)</f>
        <v>55.66666666666667</v>
      </c>
      <c r="K11" s="9">
        <v>0</v>
      </c>
    </row>
    <row r="12" spans="2:12" ht="21" thickBot="1">
      <c r="B12" s="21">
        <v>9</v>
      </c>
      <c r="C12" s="26" t="s">
        <v>22</v>
      </c>
      <c r="D12" s="2">
        <v>35</v>
      </c>
      <c r="E12" s="3">
        <v>35</v>
      </c>
      <c r="F12" s="4">
        <v>22</v>
      </c>
      <c r="G12" s="4">
        <v>21</v>
      </c>
      <c r="H12" s="4">
        <v>26</v>
      </c>
      <c r="I12" s="12">
        <f>SUM(F12:G12:H12)/3</f>
        <v>23</v>
      </c>
      <c r="J12" s="14">
        <f t="shared" si="0"/>
        <v>58</v>
      </c>
      <c r="K12" s="9">
        <v>0</v>
      </c>
      <c r="L12" s="6"/>
    </row>
    <row r="13" spans="2:11" ht="21" thickBot="1">
      <c r="B13" s="21">
        <v>10</v>
      </c>
      <c r="C13" s="26" t="s">
        <v>23</v>
      </c>
      <c r="D13" s="2">
        <v>42</v>
      </c>
      <c r="E13" s="3">
        <v>42</v>
      </c>
      <c r="F13" s="4">
        <v>24</v>
      </c>
      <c r="G13" s="4">
        <v>14</v>
      </c>
      <c r="H13" s="4">
        <v>17</v>
      </c>
      <c r="I13" s="12">
        <f>SUM(F13:G13:H13)/3</f>
        <v>18.333333333333332</v>
      </c>
      <c r="J13" s="14">
        <f t="shared" si="0"/>
        <v>60.33333333333333</v>
      </c>
      <c r="K13" s="9">
        <v>0</v>
      </c>
    </row>
    <row r="14" spans="2:11" ht="21" thickBot="1">
      <c r="B14" s="21">
        <v>11</v>
      </c>
      <c r="C14" s="26" t="s">
        <v>24</v>
      </c>
      <c r="D14" s="2">
        <v>42</v>
      </c>
      <c r="E14" s="3">
        <v>42</v>
      </c>
      <c r="F14" s="4">
        <v>13</v>
      </c>
      <c r="G14" s="4">
        <v>14</v>
      </c>
      <c r="H14" s="4">
        <v>17</v>
      </c>
      <c r="I14" s="12">
        <f>SUM(F14:G14:H14)/3</f>
        <v>14.666666666666666</v>
      </c>
      <c r="J14" s="14">
        <f t="shared" si="0"/>
        <v>56.666666666666664</v>
      </c>
      <c r="K14" s="9">
        <v>0</v>
      </c>
    </row>
    <row r="15" spans="2:11" ht="21" thickBot="1">
      <c r="B15" s="21">
        <v>12</v>
      </c>
      <c r="C15" s="25" t="s">
        <v>25</v>
      </c>
      <c r="D15" s="2">
        <v>47</v>
      </c>
      <c r="E15" s="3">
        <v>47</v>
      </c>
      <c r="F15" s="4">
        <v>22</v>
      </c>
      <c r="G15" s="4">
        <v>17</v>
      </c>
      <c r="H15" s="4">
        <v>25</v>
      </c>
      <c r="I15" s="12">
        <f>SUM(F15:G15:H15)/3</f>
        <v>21.333333333333332</v>
      </c>
      <c r="J15" s="14">
        <f t="shared" si="0"/>
        <v>68.33333333333333</v>
      </c>
      <c r="K15" s="9">
        <v>2</v>
      </c>
    </row>
    <row r="16" spans="2:11" ht="21" thickBot="1">
      <c r="B16" s="21">
        <v>13</v>
      </c>
      <c r="C16" s="26" t="s">
        <v>26</v>
      </c>
      <c r="D16" s="2">
        <v>39</v>
      </c>
      <c r="E16" s="3">
        <v>39</v>
      </c>
      <c r="F16" s="4">
        <v>16</v>
      </c>
      <c r="G16" s="4">
        <v>14</v>
      </c>
      <c r="H16" s="4">
        <v>23</v>
      </c>
      <c r="I16" s="12">
        <f>SUM(F16:G16:H16)/3</f>
        <v>17.666666666666668</v>
      </c>
      <c r="J16" s="14">
        <f t="shared" si="0"/>
        <v>56.66666666666667</v>
      </c>
      <c r="K16" s="9">
        <v>0</v>
      </c>
    </row>
    <row r="17" spans="2:11" ht="21" thickBot="1">
      <c r="B17" s="21">
        <v>14</v>
      </c>
      <c r="C17" s="26" t="s">
        <v>27</v>
      </c>
      <c r="D17" s="2">
        <v>41</v>
      </c>
      <c r="E17" s="3">
        <v>41</v>
      </c>
      <c r="F17" s="4">
        <v>16</v>
      </c>
      <c r="G17" s="4">
        <v>14</v>
      </c>
      <c r="H17" s="4">
        <v>22</v>
      </c>
      <c r="I17" s="12">
        <f>SUM(F17:G17:H17)/3</f>
        <v>17.333333333333332</v>
      </c>
      <c r="J17" s="14">
        <f t="shared" si="0"/>
        <v>58.33333333333333</v>
      </c>
      <c r="K17" s="9">
        <v>0</v>
      </c>
    </row>
    <row r="18" spans="2:11" ht="21" thickBot="1">
      <c r="B18" s="21">
        <v>15</v>
      </c>
      <c r="C18" s="26" t="s">
        <v>28</v>
      </c>
      <c r="D18" s="2">
        <v>42</v>
      </c>
      <c r="E18" s="3">
        <v>42</v>
      </c>
      <c r="F18" s="4">
        <v>15</v>
      </c>
      <c r="G18" s="4">
        <v>19</v>
      </c>
      <c r="H18" s="4">
        <v>19</v>
      </c>
      <c r="I18" s="12">
        <f>SUM(F18:G18:H18)/3</f>
        <v>17.666666666666668</v>
      </c>
      <c r="J18" s="14">
        <f t="shared" si="0"/>
        <v>59.66666666666667</v>
      </c>
      <c r="K18" s="9">
        <v>0</v>
      </c>
    </row>
    <row r="19" spans="2:11" ht="21" thickBot="1">
      <c r="B19" s="21">
        <v>16</v>
      </c>
      <c r="C19" s="26" t="s">
        <v>29</v>
      </c>
      <c r="D19" s="2">
        <v>42</v>
      </c>
      <c r="E19" s="12">
        <v>42</v>
      </c>
      <c r="F19" s="4">
        <v>21</v>
      </c>
      <c r="G19" s="4">
        <v>19</v>
      </c>
      <c r="H19" s="4">
        <v>25</v>
      </c>
      <c r="I19" s="12">
        <f>SUM(F19:G19:H19)/3</f>
        <v>21.666666666666668</v>
      </c>
      <c r="J19" s="14">
        <f t="shared" si="0"/>
        <v>63.66666666666667</v>
      </c>
      <c r="K19" s="9">
        <v>0</v>
      </c>
    </row>
    <row r="20" spans="2:11" ht="21" thickBot="1">
      <c r="B20" s="21">
        <v>17</v>
      </c>
      <c r="C20" s="26" t="s">
        <v>30</v>
      </c>
      <c r="D20" s="2">
        <v>40</v>
      </c>
      <c r="E20" s="3">
        <v>40</v>
      </c>
      <c r="F20" s="4">
        <v>18</v>
      </c>
      <c r="G20" s="4">
        <v>18</v>
      </c>
      <c r="H20" s="4">
        <v>19</v>
      </c>
      <c r="I20" s="12">
        <f>SUM(F20:G20:H20)/3</f>
        <v>18.333333333333332</v>
      </c>
      <c r="J20" s="14">
        <f t="shared" si="0"/>
        <v>58.33333333333333</v>
      </c>
      <c r="K20" s="9">
        <v>0</v>
      </c>
    </row>
    <row r="21" spans="2:11" ht="21" thickBot="1">
      <c r="B21" s="21">
        <v>18</v>
      </c>
      <c r="C21" s="26" t="s">
        <v>31</v>
      </c>
      <c r="D21" s="2">
        <v>40</v>
      </c>
      <c r="E21" s="3">
        <v>40</v>
      </c>
      <c r="F21" s="4">
        <v>18</v>
      </c>
      <c r="G21" s="4">
        <v>18</v>
      </c>
      <c r="H21" s="4">
        <v>24</v>
      </c>
      <c r="I21" s="12">
        <f>SUM(F21:G21:H21)/3</f>
        <v>20</v>
      </c>
      <c r="J21" s="14">
        <f t="shared" si="0"/>
        <v>60</v>
      </c>
      <c r="K21" s="9">
        <v>0</v>
      </c>
    </row>
    <row r="22" spans="2:11" ht="21" thickBot="1">
      <c r="B22" s="21">
        <v>19</v>
      </c>
      <c r="C22" s="25" t="s">
        <v>32</v>
      </c>
      <c r="D22" s="2">
        <v>45</v>
      </c>
      <c r="E22" s="3">
        <v>45</v>
      </c>
      <c r="F22" s="4">
        <v>21</v>
      </c>
      <c r="G22" s="4">
        <v>16</v>
      </c>
      <c r="H22" s="4">
        <v>20</v>
      </c>
      <c r="I22" s="12">
        <f>SUM(F22:G22:H22)/3</f>
        <v>19</v>
      </c>
      <c r="J22" s="14">
        <f t="shared" si="0"/>
        <v>64</v>
      </c>
      <c r="K22" s="9">
        <v>4</v>
      </c>
    </row>
    <row r="23" spans="2:11" ht="21" thickBot="1">
      <c r="B23" s="21">
        <v>20</v>
      </c>
      <c r="C23" s="26" t="s">
        <v>33</v>
      </c>
      <c r="D23" s="2">
        <v>34</v>
      </c>
      <c r="E23" s="3">
        <v>34</v>
      </c>
      <c r="F23" s="4">
        <v>13</v>
      </c>
      <c r="G23" s="4">
        <v>18</v>
      </c>
      <c r="H23" s="4">
        <v>15</v>
      </c>
      <c r="I23" s="12">
        <f>SUM(F23:G23:H23)/3</f>
        <v>15.333333333333334</v>
      </c>
      <c r="J23" s="14">
        <f t="shared" si="0"/>
        <v>49.333333333333336</v>
      </c>
      <c r="K23" s="9">
        <v>0</v>
      </c>
    </row>
    <row r="24" spans="2:11" ht="21" thickBot="1">
      <c r="B24" s="21">
        <v>21</v>
      </c>
      <c r="C24" s="26" t="s">
        <v>34</v>
      </c>
      <c r="D24" s="2">
        <v>45</v>
      </c>
      <c r="E24" s="3">
        <v>45</v>
      </c>
      <c r="F24" s="4">
        <v>15</v>
      </c>
      <c r="G24" s="4">
        <v>19</v>
      </c>
      <c r="H24" s="4">
        <v>14</v>
      </c>
      <c r="I24" s="12">
        <f>SUM(F24:G24:H24)/3</f>
        <v>16</v>
      </c>
      <c r="J24" s="14">
        <f t="shared" si="0"/>
        <v>61</v>
      </c>
      <c r="K24" s="9">
        <v>0</v>
      </c>
    </row>
    <row r="25" spans="2:11" ht="21" thickBot="1">
      <c r="B25" s="21">
        <v>22</v>
      </c>
      <c r="C25" s="26" t="s">
        <v>35</v>
      </c>
      <c r="D25" s="2">
        <v>36</v>
      </c>
      <c r="E25" s="3">
        <v>36</v>
      </c>
      <c r="F25" s="4">
        <v>13</v>
      </c>
      <c r="G25" s="4">
        <v>16</v>
      </c>
      <c r="H25" s="4">
        <v>20</v>
      </c>
      <c r="I25" s="12">
        <f>SUM(F25:G25:H25)/3</f>
        <v>16.333333333333332</v>
      </c>
      <c r="J25" s="14">
        <f t="shared" si="0"/>
        <v>52.33333333333333</v>
      </c>
      <c r="K25" s="9">
        <v>0</v>
      </c>
    </row>
    <row r="26" spans="2:11" ht="21" thickBot="1">
      <c r="B26" s="21">
        <v>23</v>
      </c>
      <c r="C26" s="26" t="s">
        <v>36</v>
      </c>
      <c r="D26" s="2">
        <v>33</v>
      </c>
      <c r="E26" s="3">
        <v>33</v>
      </c>
      <c r="F26" s="4">
        <v>13</v>
      </c>
      <c r="G26" s="4">
        <v>16</v>
      </c>
      <c r="H26" s="4">
        <v>27</v>
      </c>
      <c r="I26" s="12">
        <f>SUM(F26:G26:H26)/3</f>
        <v>18.666666666666668</v>
      </c>
      <c r="J26" s="14">
        <f t="shared" si="0"/>
        <v>51.66666666666667</v>
      </c>
      <c r="K26" s="9">
        <v>0</v>
      </c>
    </row>
    <row r="27" spans="2:11" ht="21" thickBot="1">
      <c r="B27" s="21">
        <v>24</v>
      </c>
      <c r="C27" s="26" t="s">
        <v>37</v>
      </c>
      <c r="D27" s="2">
        <v>42</v>
      </c>
      <c r="E27" s="3">
        <v>42</v>
      </c>
      <c r="F27" s="4">
        <v>18</v>
      </c>
      <c r="G27" s="4">
        <v>19</v>
      </c>
      <c r="H27" s="4">
        <v>20</v>
      </c>
      <c r="I27" s="12">
        <f>SUM(F27:G27:H27)/3</f>
        <v>19</v>
      </c>
      <c r="J27" s="14">
        <f t="shared" si="0"/>
        <v>61</v>
      </c>
      <c r="K27" s="9">
        <v>0</v>
      </c>
    </row>
    <row r="28" spans="2:11" ht="21" thickBot="1">
      <c r="B28" s="22">
        <v>25</v>
      </c>
      <c r="C28" s="28" t="s">
        <v>38</v>
      </c>
      <c r="D28" s="11">
        <v>37</v>
      </c>
      <c r="E28" s="12">
        <v>37</v>
      </c>
      <c r="F28" s="13">
        <v>13</v>
      </c>
      <c r="G28" s="13">
        <v>13</v>
      </c>
      <c r="H28" s="13">
        <v>19</v>
      </c>
      <c r="I28" s="12">
        <f>SUM(F28:G28:H28)/3</f>
        <v>15</v>
      </c>
      <c r="J28" s="14">
        <f t="shared" si="0"/>
        <v>52</v>
      </c>
      <c r="K28" s="29">
        <v>0</v>
      </c>
    </row>
  </sheetData>
  <sheetProtection/>
  <mergeCells count="1">
    <mergeCell ref="B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9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7.28125" style="0" customWidth="1"/>
    <col min="3" max="3" width="35.8515625" style="0" customWidth="1"/>
    <col min="4" max="5" width="10.28125" style="0" customWidth="1"/>
    <col min="6" max="6" width="10.7109375" style="0" customWidth="1"/>
    <col min="7" max="7" width="11.421875" style="0" customWidth="1"/>
    <col min="8" max="8" width="10.57421875" style="0" customWidth="1"/>
    <col min="9" max="9" width="10.421875" style="0" customWidth="1"/>
    <col min="10" max="10" width="12.7109375" style="0" customWidth="1"/>
    <col min="11" max="11" width="12.8515625" style="0" customWidth="1"/>
    <col min="14" max="14" width="28.8515625" style="0" customWidth="1"/>
  </cols>
  <sheetData>
    <row r="2" ht="15.75" thickBot="1"/>
    <row r="3" spans="2:12" ht="26.25">
      <c r="B3" s="32" t="s">
        <v>39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ht="15">
      <c r="B4" s="1"/>
      <c r="C4" s="15"/>
      <c r="D4" s="15"/>
      <c r="E4" s="15"/>
      <c r="F4" s="15"/>
      <c r="G4" s="15"/>
      <c r="H4" s="15"/>
      <c r="I4" s="15"/>
      <c r="J4" s="15"/>
      <c r="K4" s="15"/>
      <c r="L4" s="10"/>
    </row>
    <row r="5" spans="2:14" ht="47.25">
      <c r="B5" s="18" t="s">
        <v>0</v>
      </c>
      <c r="C5" s="8" t="s">
        <v>1</v>
      </c>
      <c r="D5" s="16" t="s">
        <v>5</v>
      </c>
      <c r="E5" s="16" t="s">
        <v>52</v>
      </c>
      <c r="F5" s="17" t="s">
        <v>6</v>
      </c>
      <c r="G5" s="35" t="s">
        <v>49</v>
      </c>
      <c r="H5" s="35" t="s">
        <v>50</v>
      </c>
      <c r="I5" s="35" t="s">
        <v>51</v>
      </c>
      <c r="J5" s="17" t="s">
        <v>2</v>
      </c>
      <c r="K5" s="8" t="s">
        <v>3</v>
      </c>
      <c r="L5" s="20" t="s">
        <v>4</v>
      </c>
      <c r="N5" s="6"/>
    </row>
    <row r="6" spans="2:12" ht="21" thickBot="1">
      <c r="B6" s="21">
        <v>1</v>
      </c>
      <c r="C6" s="23" t="s">
        <v>10</v>
      </c>
      <c r="D6" s="11">
        <v>120</v>
      </c>
      <c r="E6" s="11">
        <v>114</v>
      </c>
      <c r="F6" s="3">
        <f>SUM(E6,D6)/2</f>
        <v>117</v>
      </c>
      <c r="G6" s="4">
        <v>19</v>
      </c>
      <c r="H6" s="4">
        <v>22</v>
      </c>
      <c r="I6" s="13">
        <v>13</v>
      </c>
      <c r="J6" s="3">
        <f>SUM(G6,H6,I6)/3</f>
        <v>18</v>
      </c>
      <c r="K6" s="14">
        <f>SUM(F6,J6)</f>
        <v>135</v>
      </c>
      <c r="L6" s="5">
        <v>1</v>
      </c>
    </row>
    <row r="7" spans="2:12" ht="21" thickBot="1">
      <c r="B7" s="21">
        <v>2</v>
      </c>
      <c r="C7" s="23" t="s">
        <v>11</v>
      </c>
      <c r="D7" s="11">
        <v>65</v>
      </c>
      <c r="E7" s="11">
        <v>86</v>
      </c>
      <c r="F7" s="3">
        <f>SUM(E7,D7)/2</f>
        <v>75.5</v>
      </c>
      <c r="G7" s="4">
        <v>14</v>
      </c>
      <c r="H7" s="4">
        <v>15</v>
      </c>
      <c r="I7" s="13">
        <v>13</v>
      </c>
      <c r="J7" s="3">
        <f>SUM(G7,H7,I7)/3</f>
        <v>14</v>
      </c>
      <c r="K7" s="14">
        <f>SUM(J7,F7)</f>
        <v>89.5</v>
      </c>
      <c r="L7" s="5">
        <v>3</v>
      </c>
    </row>
    <row r="8" spans="2:12" ht="21" thickBot="1">
      <c r="B8" s="21">
        <v>3</v>
      </c>
      <c r="C8" s="24" t="s">
        <v>12</v>
      </c>
      <c r="D8" s="11">
        <v>104</v>
      </c>
      <c r="E8" s="11">
        <v>89</v>
      </c>
      <c r="F8" s="3">
        <f>SUM(E8,D8)/2</f>
        <v>96.5</v>
      </c>
      <c r="G8" s="4">
        <v>15</v>
      </c>
      <c r="H8" s="4">
        <v>18</v>
      </c>
      <c r="I8" s="13">
        <v>16</v>
      </c>
      <c r="J8" s="3">
        <f>SUM(G8,H8,I8)/3</f>
        <v>16.333333333333332</v>
      </c>
      <c r="K8" s="14">
        <f>SUM(J8,F8)</f>
        <v>112.83333333333333</v>
      </c>
      <c r="L8" s="5">
        <v>2</v>
      </c>
    </row>
    <row r="9" spans="2:12" ht="21" thickBot="1">
      <c r="B9" s="22">
        <v>4</v>
      </c>
      <c r="C9" s="27" t="s">
        <v>13</v>
      </c>
      <c r="D9" s="11">
        <v>54</v>
      </c>
      <c r="E9" s="11">
        <v>62</v>
      </c>
      <c r="F9" s="12">
        <f>SUM(E9,D9)/2</f>
        <v>58</v>
      </c>
      <c r="G9" s="13">
        <v>13</v>
      </c>
      <c r="H9" s="13">
        <v>17</v>
      </c>
      <c r="I9" s="13">
        <v>14</v>
      </c>
      <c r="J9" s="12">
        <f>SUM(G9,H9,I9)/3</f>
        <v>14.666666666666666</v>
      </c>
      <c r="K9" s="14">
        <f>SUM(J9,F9)</f>
        <v>72.66666666666667</v>
      </c>
      <c r="L9" s="19">
        <v>4</v>
      </c>
    </row>
  </sheetData>
  <sheetProtection/>
  <mergeCells count="1">
    <mergeCell ref="B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F4" sqref="F4:H4"/>
    </sheetView>
  </sheetViews>
  <sheetFormatPr defaultColWidth="9.140625" defaultRowHeight="15"/>
  <cols>
    <col min="2" max="2" width="10.140625" style="0" customWidth="1"/>
    <col min="3" max="3" width="36.140625" style="0" customWidth="1"/>
  </cols>
  <sheetData>
    <row r="1" ht="15.75" thickBot="1"/>
    <row r="2" spans="2:11" ht="26.25">
      <c r="B2" s="32" t="s">
        <v>8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">
      <c r="B3" s="1"/>
      <c r="C3" s="15"/>
      <c r="D3" s="15"/>
      <c r="E3" s="15"/>
      <c r="F3" s="15"/>
      <c r="G3" s="15"/>
      <c r="H3" s="15"/>
      <c r="I3" s="15"/>
      <c r="J3" s="15"/>
      <c r="K3" s="15"/>
    </row>
    <row r="4" spans="2:11" ht="78.75">
      <c r="B4" s="18" t="s">
        <v>48</v>
      </c>
      <c r="C4" s="8" t="s">
        <v>1</v>
      </c>
      <c r="D4" s="16" t="s">
        <v>5</v>
      </c>
      <c r="E4" s="17" t="s">
        <v>6</v>
      </c>
      <c r="F4" s="35" t="s">
        <v>49</v>
      </c>
      <c r="G4" s="35" t="s">
        <v>50</v>
      </c>
      <c r="H4" s="35" t="s">
        <v>51</v>
      </c>
      <c r="I4" s="17" t="s">
        <v>2</v>
      </c>
      <c r="J4" s="8" t="s">
        <v>3</v>
      </c>
      <c r="K4" s="8" t="s">
        <v>4</v>
      </c>
    </row>
    <row r="5" spans="2:11" ht="21" thickBot="1">
      <c r="B5" s="21">
        <v>1</v>
      </c>
      <c r="C5" s="23" t="s">
        <v>43</v>
      </c>
      <c r="D5" s="2">
        <v>42</v>
      </c>
      <c r="E5" s="3">
        <v>42</v>
      </c>
      <c r="F5" s="4">
        <v>20</v>
      </c>
      <c r="G5" s="4">
        <v>16</v>
      </c>
      <c r="H5" s="4">
        <v>13</v>
      </c>
      <c r="I5" s="12">
        <f>SUM(F5:G5:H5)/3</f>
        <v>16.333333333333332</v>
      </c>
      <c r="J5" s="14">
        <f>SUM(I5,E5)</f>
        <v>58.33333333333333</v>
      </c>
      <c r="K5" s="9">
        <v>5</v>
      </c>
    </row>
    <row r="6" spans="2:11" ht="21" thickBot="1">
      <c r="B6" s="21">
        <v>2</v>
      </c>
      <c r="C6" s="26" t="s">
        <v>40</v>
      </c>
      <c r="D6" s="2">
        <v>39</v>
      </c>
      <c r="E6" s="3">
        <v>39</v>
      </c>
      <c r="F6" s="4">
        <v>23</v>
      </c>
      <c r="G6" s="4">
        <v>26</v>
      </c>
      <c r="H6" s="4">
        <v>21</v>
      </c>
      <c r="I6" s="12">
        <f>SUM(F6:G6:H6)/3</f>
        <v>23.333333333333332</v>
      </c>
      <c r="J6" s="14">
        <f>SUM(I6,E6)</f>
        <v>62.33333333333333</v>
      </c>
      <c r="K6" s="9">
        <v>3</v>
      </c>
    </row>
    <row r="7" spans="2:11" ht="21" thickBot="1">
      <c r="B7" s="21">
        <v>3</v>
      </c>
      <c r="C7" s="26" t="s">
        <v>19</v>
      </c>
      <c r="D7" s="2">
        <v>45</v>
      </c>
      <c r="E7" s="3">
        <v>45</v>
      </c>
      <c r="F7" s="4">
        <v>29</v>
      </c>
      <c r="G7" s="4">
        <v>30</v>
      </c>
      <c r="H7" s="4">
        <v>29</v>
      </c>
      <c r="I7" s="12">
        <f>SUM(F7:G7:H7)/3</f>
        <v>29.333333333333332</v>
      </c>
      <c r="J7" s="14">
        <f>SUM(I7,E7)</f>
        <v>74.33333333333333</v>
      </c>
      <c r="K7" s="9">
        <v>1</v>
      </c>
    </row>
    <row r="8" spans="2:11" ht="21" thickBot="1">
      <c r="B8" s="21">
        <v>4</v>
      </c>
      <c r="C8" s="26" t="s">
        <v>42</v>
      </c>
      <c r="D8" s="2">
        <v>42</v>
      </c>
      <c r="E8" s="3">
        <v>42</v>
      </c>
      <c r="F8" s="4">
        <v>19</v>
      </c>
      <c r="G8" s="4">
        <v>18</v>
      </c>
      <c r="H8" s="4">
        <v>13</v>
      </c>
      <c r="I8" s="12">
        <f>SUM(F8:G8:H8)/3</f>
        <v>16.666666666666668</v>
      </c>
      <c r="J8" s="14">
        <f>SUM(I8,E8)</f>
        <v>58.66666666666667</v>
      </c>
      <c r="K8" s="9">
        <v>4</v>
      </c>
    </row>
    <row r="9" spans="2:11" ht="21" thickBot="1">
      <c r="B9" s="22">
        <v>5</v>
      </c>
      <c r="C9" s="28" t="s">
        <v>41</v>
      </c>
      <c r="D9" s="11">
        <v>44</v>
      </c>
      <c r="E9" s="12">
        <v>44</v>
      </c>
      <c r="F9" s="13">
        <v>18</v>
      </c>
      <c r="G9" s="13">
        <v>25</v>
      </c>
      <c r="H9" s="13">
        <v>18</v>
      </c>
      <c r="I9" s="12">
        <f>SUM(F9:G9:H9)/3</f>
        <v>20.333333333333332</v>
      </c>
      <c r="J9" s="14">
        <f>SUM(I9,E9)</f>
        <v>64.33333333333333</v>
      </c>
      <c r="K9" s="29">
        <v>2</v>
      </c>
    </row>
    <row r="10" ht="15">
      <c r="C10" s="6"/>
    </row>
    <row r="16" ht="15">
      <c r="C16" s="6"/>
    </row>
  </sheetData>
  <sheetProtection/>
  <mergeCells count="1">
    <mergeCell ref="B2:K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3" max="3" width="33.140625" style="0" customWidth="1"/>
    <col min="4" max="4" width="10.421875" style="0" customWidth="1"/>
    <col min="5" max="5" width="10.7109375" style="0" customWidth="1"/>
    <col min="11" max="11" width="13.57421875" style="0" customWidth="1"/>
  </cols>
  <sheetData>
    <row r="1" ht="15.75" thickBot="1"/>
    <row r="2" spans="2:12" ht="26.25">
      <c r="B2" s="32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5">
      <c r="B3" s="1"/>
      <c r="C3" s="15"/>
      <c r="D3" s="15"/>
      <c r="E3" s="15"/>
      <c r="F3" s="15"/>
      <c r="G3" s="15"/>
      <c r="H3" s="15"/>
      <c r="I3" s="15"/>
      <c r="J3" s="15"/>
      <c r="K3" s="15"/>
      <c r="L3" s="10"/>
    </row>
    <row r="4" spans="2:12" ht="78.75">
      <c r="B4" s="18" t="s">
        <v>0</v>
      </c>
      <c r="C4" s="8" t="s">
        <v>1</v>
      </c>
      <c r="D4" s="16" t="s">
        <v>5</v>
      </c>
      <c r="E4" s="16" t="s">
        <v>52</v>
      </c>
      <c r="F4" s="17" t="s">
        <v>6</v>
      </c>
      <c r="G4" s="35" t="s">
        <v>49</v>
      </c>
      <c r="H4" s="35" t="s">
        <v>50</v>
      </c>
      <c r="I4" s="35" t="s">
        <v>51</v>
      </c>
      <c r="J4" s="17" t="s">
        <v>2</v>
      </c>
      <c r="K4" s="8" t="s">
        <v>3</v>
      </c>
      <c r="L4" s="20" t="s">
        <v>4</v>
      </c>
    </row>
    <row r="5" spans="2:12" ht="21" thickBot="1">
      <c r="B5" s="21">
        <v>1</v>
      </c>
      <c r="C5" s="23" t="s">
        <v>10</v>
      </c>
      <c r="D5" s="11">
        <v>105</v>
      </c>
      <c r="E5" s="11">
        <v>106</v>
      </c>
      <c r="F5" s="3">
        <f>SUM(D5:E5)/2</f>
        <v>105.5</v>
      </c>
      <c r="G5" s="4">
        <v>15</v>
      </c>
      <c r="H5" s="4">
        <v>22</v>
      </c>
      <c r="I5" s="13">
        <v>21</v>
      </c>
      <c r="J5" s="3">
        <f>SUM(G5:H5:I5)/3</f>
        <v>19.333333333333332</v>
      </c>
      <c r="K5" s="14">
        <v>125.3</v>
      </c>
      <c r="L5" s="5">
        <v>1</v>
      </c>
    </row>
    <row r="6" spans="2:12" ht="21" thickBot="1">
      <c r="B6" s="21">
        <v>2</v>
      </c>
      <c r="C6" s="26" t="s">
        <v>46</v>
      </c>
      <c r="D6" s="11">
        <v>51</v>
      </c>
      <c r="E6" s="11">
        <v>70</v>
      </c>
      <c r="F6" s="3">
        <f>SUM(D6:E6)/2</f>
        <v>60.5</v>
      </c>
      <c r="G6" s="4">
        <v>22</v>
      </c>
      <c r="H6" s="4">
        <v>12</v>
      </c>
      <c r="I6" s="13">
        <v>18</v>
      </c>
      <c r="J6" s="3">
        <f>SUM(G6:H6:I6)/3</f>
        <v>17.333333333333332</v>
      </c>
      <c r="K6" s="14">
        <v>77.8</v>
      </c>
      <c r="L6" s="5">
        <v>4</v>
      </c>
    </row>
    <row r="7" spans="2:12" ht="21" thickBot="1">
      <c r="B7" s="21">
        <v>3</v>
      </c>
      <c r="C7" s="31" t="s">
        <v>47</v>
      </c>
      <c r="D7" s="11">
        <v>95</v>
      </c>
      <c r="E7" s="11">
        <v>78</v>
      </c>
      <c r="F7" s="3">
        <f>SUM(D7:E7)/2</f>
        <v>86.5</v>
      </c>
      <c r="G7" s="4">
        <v>18</v>
      </c>
      <c r="H7" s="4">
        <v>17</v>
      </c>
      <c r="I7" s="13">
        <v>21</v>
      </c>
      <c r="J7" s="3">
        <f>SUM(G7:H7:I7)/3</f>
        <v>18.666666666666668</v>
      </c>
      <c r="K7" s="14">
        <v>105.2</v>
      </c>
      <c r="L7" s="5">
        <v>2</v>
      </c>
    </row>
    <row r="8" spans="2:12" ht="21" thickBot="1">
      <c r="B8" s="30">
        <v>4</v>
      </c>
      <c r="C8" s="26" t="s">
        <v>45</v>
      </c>
      <c r="D8" s="11">
        <v>61</v>
      </c>
      <c r="E8" s="11">
        <v>71</v>
      </c>
      <c r="F8" s="3">
        <f>SUM(D8:E8)/2</f>
        <v>66</v>
      </c>
      <c r="G8" s="4">
        <v>16</v>
      </c>
      <c r="H8" s="4">
        <v>13</v>
      </c>
      <c r="I8" s="13">
        <v>19</v>
      </c>
      <c r="J8" s="3">
        <f>SUM(G8:H8:I8)/3</f>
        <v>16</v>
      </c>
      <c r="K8" s="14">
        <v>82</v>
      </c>
      <c r="L8" s="5">
        <v>3</v>
      </c>
    </row>
    <row r="9" spans="2:12" ht="21" thickBot="1">
      <c r="B9" s="22">
        <v>5</v>
      </c>
      <c r="C9" s="28" t="s">
        <v>44</v>
      </c>
      <c r="D9" s="11">
        <v>34</v>
      </c>
      <c r="E9" s="11">
        <v>0</v>
      </c>
      <c r="F9" s="3">
        <f>SUM(D9:E9)/2</f>
        <v>17</v>
      </c>
      <c r="G9" s="13">
        <v>17</v>
      </c>
      <c r="H9" s="13">
        <v>17</v>
      </c>
      <c r="I9" s="13">
        <v>13</v>
      </c>
      <c r="J9" s="3">
        <f>SUM(G9:H9:I9)/3</f>
        <v>15.666666666666666</v>
      </c>
      <c r="K9" s="14">
        <v>32.7</v>
      </c>
      <c r="L9" s="19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2011-06-08T11:51:48Z</dcterms:modified>
  <cp:category/>
  <cp:version/>
  <cp:contentType/>
  <cp:contentStatus/>
</cp:coreProperties>
</file>