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классика" sheetId="1" r:id="rId1"/>
    <sheet name="баллы время пиво" sheetId="2" r:id="rId2"/>
    <sheet name=" флейринг" sheetId="3" r:id="rId3"/>
  </sheets>
  <definedNames>
    <definedName name="_xlnm.Print_Area" localSheetId="2">' флейринг'!$B$1:$V$19</definedName>
    <definedName name="_xlnm.Print_Area" localSheetId="0">'классика'!$B$5:$S$41</definedName>
  </definedNames>
  <calcPr fullCalcOnLoad="1"/>
</workbook>
</file>

<file path=xl/sharedStrings.xml><?xml version="1.0" encoding="utf-8"?>
<sst xmlns="http://schemas.openxmlformats.org/spreadsheetml/2006/main" count="151" uniqueCount="101">
  <si>
    <t>№ по жер</t>
  </si>
  <si>
    <t>Ф.И.О.</t>
  </si>
  <si>
    <t>Средняя оценка дегустации</t>
  </si>
  <si>
    <t>ИТОГ</t>
  </si>
  <si>
    <t>Место</t>
  </si>
  <si>
    <t>ОЦЕНКА №1</t>
  </si>
  <si>
    <t>ОЦЕНКА №2</t>
  </si>
  <si>
    <t xml:space="preserve">ОЦЕНКА №3 </t>
  </si>
  <si>
    <t>Оценка техника №1</t>
  </si>
  <si>
    <t>Оценка техника №2</t>
  </si>
  <si>
    <t>Средняя оценка техника</t>
  </si>
  <si>
    <t>Пиво</t>
  </si>
  <si>
    <t>Кофе</t>
  </si>
  <si>
    <t>Табак</t>
  </si>
  <si>
    <t>Тест</t>
  </si>
  <si>
    <t>Английский язык</t>
  </si>
  <si>
    <t>Слепая дегустация</t>
  </si>
  <si>
    <t>Дегустация 1</t>
  </si>
  <si>
    <t>Внешний вид</t>
  </si>
  <si>
    <t>Аромат</t>
  </si>
  <si>
    <t>Вкус</t>
  </si>
  <si>
    <t>Общее впечатление</t>
  </si>
  <si>
    <t>Оценка техника №3</t>
  </si>
  <si>
    <t>Время</t>
  </si>
  <si>
    <t>Баллы</t>
  </si>
  <si>
    <t>ФИО</t>
  </si>
  <si>
    <t>минимальное время - 30 баллов</t>
  </si>
  <si>
    <t>максимальное время - 3 балла</t>
  </si>
  <si>
    <t>Пиво общая</t>
  </si>
  <si>
    <t>Баллы время</t>
  </si>
  <si>
    <t>Общая кофе</t>
  </si>
  <si>
    <t>Кравченко  Александр</t>
  </si>
  <si>
    <t>Кононов Геннадий</t>
  </si>
  <si>
    <t>Мотрук Любомир</t>
  </si>
  <si>
    <t>Тищенко Андрей</t>
  </si>
  <si>
    <t>Заря Евгений</t>
  </si>
  <si>
    <t>Мучкин Дмитрий</t>
  </si>
  <si>
    <t>Щербакова Юлия</t>
  </si>
  <si>
    <t>Сенник Денис</t>
  </si>
  <si>
    <t>Буранбаева Гузель</t>
  </si>
  <si>
    <t>Озерская Екатерина</t>
  </si>
  <si>
    <t>Маркевич Ольга</t>
  </si>
  <si>
    <t>Яковлев Альберт</t>
  </si>
  <si>
    <t>Авагжанов Аркадий</t>
  </si>
  <si>
    <t>Новиков Артур</t>
  </si>
  <si>
    <t>Бурденев Алексей</t>
  </si>
  <si>
    <t>Кишкина Александра</t>
  </si>
  <si>
    <t>Савинов Роман</t>
  </si>
  <si>
    <t>Прокопьев Юрий</t>
  </si>
  <si>
    <t>Савин Алексей</t>
  </si>
  <si>
    <t>Васильев Максим</t>
  </si>
  <si>
    <t>Стрельников Алексей</t>
  </si>
  <si>
    <t>Русин Сергей</t>
  </si>
  <si>
    <t>Чухломин Иван</t>
  </si>
  <si>
    <t>Назаров Сергей</t>
  </si>
  <si>
    <t>Чайка Евгений</t>
  </si>
  <si>
    <t>Розживин Федор</t>
  </si>
  <si>
    <t>Новинская Елизавета</t>
  </si>
  <si>
    <t>Володин Виталий</t>
  </si>
  <si>
    <t>Скрипчинский Виталий</t>
  </si>
  <si>
    <t>Заставнюк Андрей</t>
  </si>
  <si>
    <t>Аршук Виталий</t>
  </si>
  <si>
    <t>Данилов Ярослав</t>
  </si>
  <si>
    <t>Николаев Владимир</t>
  </si>
  <si>
    <t>Останков Станислав</t>
  </si>
  <si>
    <t>Лущенкова Полина</t>
  </si>
  <si>
    <t>дегустация</t>
  </si>
  <si>
    <t>Широких Дмитрий</t>
  </si>
  <si>
    <t>Рындин Дмитрий</t>
  </si>
  <si>
    <t>Марков Алексей</t>
  </si>
  <si>
    <t>Вартанян Артур</t>
  </si>
  <si>
    <t>Петров Богдан</t>
  </si>
  <si>
    <t>Кандауров Виталий</t>
  </si>
  <si>
    <t>Максутин Ильнар</t>
  </si>
  <si>
    <t>Макаров Антон</t>
  </si>
  <si>
    <t>Гаянов Рустам</t>
  </si>
  <si>
    <t>Бубашвили Илья</t>
  </si>
  <si>
    <t>Курочкин Никита</t>
  </si>
  <si>
    <t>Клещиков Сергей</t>
  </si>
  <si>
    <t>Сидоренко Андрей</t>
  </si>
  <si>
    <t>Засухин Денис</t>
  </si>
  <si>
    <t>Горяев Алексей</t>
  </si>
  <si>
    <t>Филяков Андрей</t>
  </si>
  <si>
    <t>Беляков Вячеслав</t>
  </si>
  <si>
    <t>Колпин Виталий</t>
  </si>
  <si>
    <t>Григоров Михаил</t>
  </si>
  <si>
    <t>Абдрахимов Тимур</t>
  </si>
  <si>
    <t>Тарабрин Сергей</t>
  </si>
  <si>
    <t>Кондратов Артем</t>
  </si>
  <si>
    <t>Прокопец Сергей</t>
  </si>
  <si>
    <t>Костюк Кирилл</t>
  </si>
  <si>
    <t>Белышев Сергей</t>
  </si>
  <si>
    <t>Чекмарев Дмитрий</t>
  </si>
  <si>
    <t>Булахтин Сергей</t>
  </si>
  <si>
    <t>Родоман Александр</t>
  </si>
  <si>
    <t>Макшицкий Андрей</t>
  </si>
  <si>
    <t>Жеглов Василий</t>
  </si>
  <si>
    <t>Зейналян Цагик</t>
  </si>
  <si>
    <t>Антоненков Артем</t>
  </si>
  <si>
    <t>Атаулов Артем</t>
  </si>
  <si>
    <t xml:space="preserve">Голобородов Георгий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</si>
</sst>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25">
    <font>
      <sz val="10"/>
      <name val="Arial"/>
      <family val="0"/>
    </font>
    <font>
      <sz val="12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22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22" borderId="15" xfId="0" applyFont="1" applyFill="1" applyBorder="1" applyAlignment="1">
      <alignment horizontal="center" vertical="top" wrapText="1"/>
    </xf>
    <xf numFmtId="0" fontId="1" fillId="7" borderId="16" xfId="0" applyFont="1" applyFill="1" applyBorder="1" applyAlignment="1">
      <alignment horizontal="center" vertical="top" wrapText="1"/>
    </xf>
    <xf numFmtId="0" fontId="1" fillId="25" borderId="15" xfId="0" applyFont="1" applyFill="1" applyBorder="1" applyAlignment="1">
      <alignment horizontal="center" vertical="top" wrapText="1"/>
    </xf>
    <xf numFmtId="0" fontId="1" fillId="7" borderId="15" xfId="0" applyFont="1" applyFill="1" applyBorder="1" applyAlignment="1">
      <alignment horizontal="center" vertical="top" wrapText="1"/>
    </xf>
    <xf numFmtId="0" fontId="1" fillId="8" borderId="15" xfId="0" applyFont="1" applyFill="1" applyBorder="1" applyAlignment="1">
      <alignment horizontal="center" vertical="top" wrapText="1"/>
    </xf>
    <xf numFmtId="0" fontId="1" fillId="11" borderId="15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0" fillId="22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11" borderId="11" xfId="0" applyFill="1" applyBorder="1" applyAlignment="1">
      <alignment/>
    </xf>
    <xf numFmtId="1" fontId="0" fillId="4" borderId="11" xfId="0" applyNumberFormat="1" applyFill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8" borderId="16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2" borderId="20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/>
    </xf>
    <xf numFmtId="1" fontId="1" fillId="8" borderId="1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7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1" fillId="24" borderId="21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1" fillId="22" borderId="21" xfId="0" applyFont="1" applyFill="1" applyBorder="1" applyAlignment="1">
      <alignment horizontal="center" vertical="top" wrapText="1"/>
    </xf>
    <xf numFmtId="0" fontId="1" fillId="22" borderId="22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4" borderId="22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11" borderId="16" xfId="0" applyFont="1" applyFill="1" applyBorder="1" applyAlignment="1">
      <alignment horizontal="center" vertical="top" wrapText="1"/>
    </xf>
    <xf numFmtId="0" fontId="0" fillId="11" borderId="11" xfId="0" applyFont="1" applyFill="1" applyBorder="1" applyAlignment="1">
      <alignment/>
    </xf>
    <xf numFmtId="0" fontId="0" fillId="26" borderId="11" xfId="0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8" borderId="11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right"/>
    </xf>
    <xf numFmtId="0" fontId="3" fillId="24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tabSelected="1" zoomScale="75" zoomScaleNormal="75" zoomScalePageLayoutView="0" workbookViewId="0" topLeftCell="A4">
      <selection activeCell="O50" sqref="O50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12.8515625" style="0" bestFit="1" customWidth="1"/>
    <col min="5" max="7" width="12.00390625" style="0" customWidth="1"/>
    <col min="8" max="12" width="14.28125" style="0" customWidth="1"/>
    <col min="13" max="14" width="12.00390625" style="0" customWidth="1"/>
    <col min="15" max="17" width="12.7109375" style="0" customWidth="1"/>
    <col min="18" max="18" width="12.140625" style="0" customWidth="1"/>
  </cols>
  <sheetData>
    <row r="2" spans="3:17" ht="15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ht="13.5" thickBot="1"/>
    <row r="5" spans="2:12" ht="16.5" thickBot="1">
      <c r="B5" s="1"/>
      <c r="I5" s="72" t="s">
        <v>17</v>
      </c>
      <c r="J5" s="73"/>
      <c r="K5" s="73"/>
      <c r="L5" s="74"/>
    </row>
    <row r="6" spans="2:18" ht="46.5" customHeight="1" thickBot="1">
      <c r="B6" s="5" t="s">
        <v>0</v>
      </c>
      <c r="C6" s="16" t="s">
        <v>1</v>
      </c>
      <c r="D6" s="17" t="s">
        <v>15</v>
      </c>
      <c r="E6" s="18" t="s">
        <v>16</v>
      </c>
      <c r="F6" s="19" t="s">
        <v>13</v>
      </c>
      <c r="G6" s="20" t="s">
        <v>14</v>
      </c>
      <c r="H6" s="22" t="s">
        <v>12</v>
      </c>
      <c r="I6" s="22" t="s">
        <v>18</v>
      </c>
      <c r="J6" s="22" t="s">
        <v>19</v>
      </c>
      <c r="K6" s="22" t="s">
        <v>20</v>
      </c>
      <c r="L6" s="22" t="s">
        <v>21</v>
      </c>
      <c r="M6" s="55" t="s">
        <v>66</v>
      </c>
      <c r="N6" s="55" t="s">
        <v>30</v>
      </c>
      <c r="O6" s="21" t="s">
        <v>11</v>
      </c>
      <c r="P6" s="21" t="s">
        <v>29</v>
      </c>
      <c r="Q6" s="21" t="s">
        <v>28</v>
      </c>
      <c r="R6" s="23" t="s">
        <v>3</v>
      </c>
    </row>
    <row r="7" spans="2:19" ht="12.75">
      <c r="B7" s="7">
        <v>24</v>
      </c>
      <c r="C7" s="57" t="s">
        <v>56</v>
      </c>
      <c r="D7" s="24">
        <v>100</v>
      </c>
      <c r="E7" s="25">
        <v>75</v>
      </c>
      <c r="F7" s="26">
        <v>99</v>
      </c>
      <c r="G7" s="25">
        <v>85</v>
      </c>
      <c r="H7" s="28">
        <v>50</v>
      </c>
      <c r="I7" s="28">
        <v>8</v>
      </c>
      <c r="J7" s="28">
        <v>6</v>
      </c>
      <c r="K7" s="28">
        <v>15</v>
      </c>
      <c r="L7" s="28">
        <v>4</v>
      </c>
      <c r="M7" s="56">
        <f aca="true" t="shared" si="0" ref="M7:M41">SUM(I7:L7)</f>
        <v>33</v>
      </c>
      <c r="N7" s="56">
        <f aca="true" t="shared" si="1" ref="N7:N41">SUM(M7+H7)</f>
        <v>83</v>
      </c>
      <c r="O7" s="27">
        <v>66</v>
      </c>
      <c r="P7" s="27">
        <v>4</v>
      </c>
      <c r="Q7" s="27">
        <f aca="true" t="shared" si="2" ref="Q7:Q41">SUM(O7:P7)</f>
        <v>70</v>
      </c>
      <c r="R7" s="29">
        <f aca="true" t="shared" si="3" ref="R7:R41">SUM(D7,E7,F7,G7,N7,Q7)</f>
        <v>512</v>
      </c>
      <c r="S7">
        <v>1</v>
      </c>
    </row>
    <row r="8" spans="2:19" ht="12.75">
      <c r="B8" s="7">
        <v>28</v>
      </c>
      <c r="C8" s="57" t="s">
        <v>41</v>
      </c>
      <c r="D8" s="24">
        <v>100</v>
      </c>
      <c r="E8" s="25">
        <v>62.5</v>
      </c>
      <c r="F8" s="26">
        <v>91</v>
      </c>
      <c r="G8" s="25">
        <v>75</v>
      </c>
      <c r="H8" s="28">
        <v>57</v>
      </c>
      <c r="I8" s="28">
        <v>5</v>
      </c>
      <c r="J8" s="28">
        <v>4</v>
      </c>
      <c r="K8" s="28">
        <v>15</v>
      </c>
      <c r="L8" s="28">
        <v>4</v>
      </c>
      <c r="M8" s="56">
        <f t="shared" si="0"/>
        <v>28</v>
      </c>
      <c r="N8" s="56">
        <f t="shared" si="1"/>
        <v>85</v>
      </c>
      <c r="O8" s="27">
        <v>69</v>
      </c>
      <c r="P8" s="27">
        <v>15</v>
      </c>
      <c r="Q8" s="27">
        <f t="shared" si="2"/>
        <v>84</v>
      </c>
      <c r="R8" s="29">
        <f t="shared" si="3"/>
        <v>497.5</v>
      </c>
      <c r="S8">
        <v>2</v>
      </c>
    </row>
    <row r="9" spans="1:19" ht="15">
      <c r="A9" s="8"/>
      <c r="B9" s="7">
        <v>11</v>
      </c>
      <c r="C9" s="57" t="s">
        <v>65</v>
      </c>
      <c r="D9" s="24">
        <v>80</v>
      </c>
      <c r="E9" s="25">
        <v>50</v>
      </c>
      <c r="F9" s="26">
        <v>100</v>
      </c>
      <c r="G9" s="25">
        <v>80</v>
      </c>
      <c r="H9" s="28">
        <v>63</v>
      </c>
      <c r="I9" s="28">
        <v>5</v>
      </c>
      <c r="J9" s="28">
        <v>6</v>
      </c>
      <c r="K9" s="28">
        <v>10</v>
      </c>
      <c r="L9" s="28">
        <v>3</v>
      </c>
      <c r="M9" s="56">
        <f t="shared" si="0"/>
        <v>24</v>
      </c>
      <c r="N9" s="56">
        <f t="shared" si="1"/>
        <v>87</v>
      </c>
      <c r="O9" s="27">
        <v>66</v>
      </c>
      <c r="P9" s="27">
        <v>21</v>
      </c>
      <c r="Q9" s="27">
        <f t="shared" si="2"/>
        <v>87</v>
      </c>
      <c r="R9" s="29">
        <f t="shared" si="3"/>
        <v>484</v>
      </c>
      <c r="S9">
        <v>3</v>
      </c>
    </row>
    <row r="10" spans="1:19" ht="15">
      <c r="A10" s="8"/>
      <c r="B10" s="7">
        <v>6</v>
      </c>
      <c r="C10" s="57" t="s">
        <v>38</v>
      </c>
      <c r="D10" s="24">
        <v>80</v>
      </c>
      <c r="E10" s="25">
        <v>87.5</v>
      </c>
      <c r="F10" s="26">
        <v>97</v>
      </c>
      <c r="G10" s="25">
        <v>55</v>
      </c>
      <c r="H10" s="28">
        <v>34</v>
      </c>
      <c r="I10" s="28">
        <v>5</v>
      </c>
      <c r="J10" s="28">
        <v>6</v>
      </c>
      <c r="K10" s="28">
        <v>10</v>
      </c>
      <c r="L10" s="28">
        <v>3</v>
      </c>
      <c r="M10" s="56">
        <f t="shared" si="0"/>
        <v>24</v>
      </c>
      <c r="N10" s="56">
        <f t="shared" si="1"/>
        <v>58</v>
      </c>
      <c r="O10" s="27">
        <v>69</v>
      </c>
      <c r="P10" s="27">
        <v>24</v>
      </c>
      <c r="Q10" s="27">
        <f t="shared" si="2"/>
        <v>93</v>
      </c>
      <c r="R10" s="29">
        <f t="shared" si="3"/>
        <v>470.5</v>
      </c>
      <c r="S10">
        <v>4</v>
      </c>
    </row>
    <row r="11" spans="1:19" ht="15">
      <c r="A11" s="8"/>
      <c r="B11" s="7">
        <v>15</v>
      </c>
      <c r="C11" s="57" t="s">
        <v>35</v>
      </c>
      <c r="D11" s="24">
        <v>50</v>
      </c>
      <c r="E11" s="25">
        <v>75</v>
      </c>
      <c r="F11" s="26">
        <v>86</v>
      </c>
      <c r="G11" s="25">
        <v>70</v>
      </c>
      <c r="H11" s="28">
        <v>67</v>
      </c>
      <c r="I11" s="28">
        <v>5</v>
      </c>
      <c r="J11" s="28">
        <v>2</v>
      </c>
      <c r="K11" s="28">
        <v>15</v>
      </c>
      <c r="L11" s="28">
        <v>3</v>
      </c>
      <c r="M11" s="56">
        <f t="shared" si="0"/>
        <v>25</v>
      </c>
      <c r="N11" s="56">
        <f t="shared" si="1"/>
        <v>92</v>
      </c>
      <c r="O11" s="27">
        <v>67</v>
      </c>
      <c r="P11" s="60">
        <v>30</v>
      </c>
      <c r="Q11" s="27">
        <f t="shared" si="2"/>
        <v>97</v>
      </c>
      <c r="R11" s="29">
        <f t="shared" si="3"/>
        <v>470</v>
      </c>
      <c r="S11">
        <v>5</v>
      </c>
    </row>
    <row r="12" spans="2:19" ht="12.75">
      <c r="B12" s="7">
        <v>27</v>
      </c>
      <c r="C12" s="57" t="s">
        <v>58</v>
      </c>
      <c r="D12" s="24">
        <v>100</v>
      </c>
      <c r="E12" s="25">
        <v>50</v>
      </c>
      <c r="F12" s="26">
        <v>88</v>
      </c>
      <c r="G12" s="25">
        <v>70</v>
      </c>
      <c r="H12" s="28">
        <v>46</v>
      </c>
      <c r="I12" s="28">
        <v>3</v>
      </c>
      <c r="J12" s="28">
        <v>6</v>
      </c>
      <c r="K12" s="28">
        <v>10</v>
      </c>
      <c r="L12" s="28">
        <v>3</v>
      </c>
      <c r="M12" s="56">
        <f t="shared" si="0"/>
        <v>22</v>
      </c>
      <c r="N12" s="56">
        <f t="shared" si="1"/>
        <v>68</v>
      </c>
      <c r="O12" s="27">
        <v>62</v>
      </c>
      <c r="P12" s="27">
        <v>24</v>
      </c>
      <c r="Q12" s="27">
        <f t="shared" si="2"/>
        <v>86</v>
      </c>
      <c r="R12" s="29">
        <f t="shared" si="3"/>
        <v>462</v>
      </c>
      <c r="S12">
        <v>6</v>
      </c>
    </row>
    <row r="13" spans="1:19" ht="15">
      <c r="A13" s="8"/>
      <c r="B13" s="7">
        <v>7</v>
      </c>
      <c r="C13" s="57" t="s">
        <v>47</v>
      </c>
      <c r="D13" s="24">
        <v>100</v>
      </c>
      <c r="E13" s="25">
        <v>62.5</v>
      </c>
      <c r="F13" s="26">
        <v>90</v>
      </c>
      <c r="G13" s="25">
        <v>60</v>
      </c>
      <c r="H13" s="28">
        <v>32</v>
      </c>
      <c r="I13" s="28">
        <v>8</v>
      </c>
      <c r="J13" s="28">
        <v>6</v>
      </c>
      <c r="K13" s="28">
        <v>10</v>
      </c>
      <c r="L13" s="28">
        <v>3</v>
      </c>
      <c r="M13" s="56">
        <f t="shared" si="0"/>
        <v>27</v>
      </c>
      <c r="N13" s="56">
        <f t="shared" si="1"/>
        <v>59</v>
      </c>
      <c r="O13" s="27">
        <v>68</v>
      </c>
      <c r="P13" s="27">
        <v>21</v>
      </c>
      <c r="Q13" s="27">
        <f t="shared" si="2"/>
        <v>89</v>
      </c>
      <c r="R13" s="29">
        <f t="shared" si="3"/>
        <v>460.5</v>
      </c>
      <c r="S13">
        <v>7</v>
      </c>
    </row>
    <row r="14" spans="1:19" ht="15">
      <c r="A14" s="8"/>
      <c r="B14" s="7">
        <v>4</v>
      </c>
      <c r="C14" s="57" t="s">
        <v>42</v>
      </c>
      <c r="D14" s="24">
        <v>90</v>
      </c>
      <c r="E14" s="25">
        <v>62.5</v>
      </c>
      <c r="F14" s="26">
        <v>82</v>
      </c>
      <c r="G14" s="25">
        <v>60</v>
      </c>
      <c r="H14" s="28">
        <v>55</v>
      </c>
      <c r="I14" s="28">
        <v>3</v>
      </c>
      <c r="J14" s="28">
        <v>4</v>
      </c>
      <c r="K14" s="28">
        <v>15</v>
      </c>
      <c r="L14" s="28">
        <v>2</v>
      </c>
      <c r="M14" s="56">
        <f t="shared" si="0"/>
        <v>24</v>
      </c>
      <c r="N14" s="56">
        <f t="shared" si="1"/>
        <v>79</v>
      </c>
      <c r="O14" s="27">
        <v>66</v>
      </c>
      <c r="P14" s="27">
        <v>12</v>
      </c>
      <c r="Q14" s="27">
        <f t="shared" si="2"/>
        <v>78</v>
      </c>
      <c r="R14" s="29">
        <f t="shared" si="3"/>
        <v>451.5</v>
      </c>
      <c r="S14">
        <v>8</v>
      </c>
    </row>
    <row r="15" spans="2:19" ht="12.75">
      <c r="B15" s="7">
        <v>22</v>
      </c>
      <c r="C15" s="57" t="s">
        <v>32</v>
      </c>
      <c r="D15" s="24">
        <v>70</v>
      </c>
      <c r="E15" s="25">
        <v>87.5</v>
      </c>
      <c r="F15" s="26">
        <v>97</v>
      </c>
      <c r="G15" s="25">
        <v>65</v>
      </c>
      <c r="H15" s="28">
        <v>54</v>
      </c>
      <c r="I15" s="28">
        <v>0</v>
      </c>
      <c r="J15" s="28">
        <v>0</v>
      </c>
      <c r="K15" s="28">
        <v>0</v>
      </c>
      <c r="L15" s="28">
        <v>0</v>
      </c>
      <c r="M15" s="56">
        <f t="shared" si="0"/>
        <v>0</v>
      </c>
      <c r="N15" s="56">
        <f t="shared" si="1"/>
        <v>54</v>
      </c>
      <c r="O15" s="27">
        <v>63</v>
      </c>
      <c r="P15" s="27">
        <v>15</v>
      </c>
      <c r="Q15" s="27">
        <f t="shared" si="2"/>
        <v>78</v>
      </c>
      <c r="R15" s="29">
        <f t="shared" si="3"/>
        <v>451.5</v>
      </c>
      <c r="S15">
        <v>9</v>
      </c>
    </row>
    <row r="16" spans="2:19" ht="12.75">
      <c r="B16" s="7">
        <v>25</v>
      </c>
      <c r="C16" s="57" t="s">
        <v>62</v>
      </c>
      <c r="D16" s="24">
        <v>100</v>
      </c>
      <c r="E16" s="25">
        <v>75</v>
      </c>
      <c r="F16" s="26">
        <v>93</v>
      </c>
      <c r="G16" s="25">
        <v>70</v>
      </c>
      <c r="H16" s="28">
        <v>32</v>
      </c>
      <c r="I16" s="28">
        <v>3</v>
      </c>
      <c r="J16" s="28">
        <v>2</v>
      </c>
      <c r="K16" s="28">
        <v>7</v>
      </c>
      <c r="L16" s="28">
        <v>1</v>
      </c>
      <c r="M16" s="56">
        <f t="shared" si="0"/>
        <v>13</v>
      </c>
      <c r="N16" s="56">
        <f t="shared" si="1"/>
        <v>45</v>
      </c>
      <c r="O16" s="27">
        <v>64</v>
      </c>
      <c r="P16" s="27">
        <v>4</v>
      </c>
      <c r="Q16" s="27">
        <f t="shared" si="2"/>
        <v>68</v>
      </c>
      <c r="R16" s="29">
        <f t="shared" si="3"/>
        <v>451</v>
      </c>
      <c r="S16">
        <v>10</v>
      </c>
    </row>
    <row r="17" spans="1:19" ht="15">
      <c r="A17" s="8"/>
      <c r="B17" s="7">
        <v>5</v>
      </c>
      <c r="C17" s="57" t="s">
        <v>37</v>
      </c>
      <c r="D17" s="24">
        <v>40</v>
      </c>
      <c r="E17" s="25">
        <v>75</v>
      </c>
      <c r="F17" s="26">
        <v>85</v>
      </c>
      <c r="G17" s="25">
        <v>75</v>
      </c>
      <c r="H17" s="28">
        <v>55</v>
      </c>
      <c r="I17" s="28">
        <v>8</v>
      </c>
      <c r="J17" s="28">
        <v>6</v>
      </c>
      <c r="K17" s="28">
        <v>15</v>
      </c>
      <c r="L17" s="28">
        <v>4</v>
      </c>
      <c r="M17" s="56">
        <f t="shared" si="0"/>
        <v>33</v>
      </c>
      <c r="N17" s="56">
        <f t="shared" si="1"/>
        <v>88</v>
      </c>
      <c r="O17" s="27">
        <v>69</v>
      </c>
      <c r="P17" s="27">
        <v>18</v>
      </c>
      <c r="Q17" s="27">
        <f t="shared" si="2"/>
        <v>87</v>
      </c>
      <c r="R17" s="29">
        <f t="shared" si="3"/>
        <v>450</v>
      </c>
      <c r="S17">
        <v>11</v>
      </c>
    </row>
    <row r="18" spans="2:19" ht="12.75">
      <c r="B18" s="7">
        <v>33</v>
      </c>
      <c r="C18" s="57" t="s">
        <v>60</v>
      </c>
      <c r="D18" s="24">
        <v>90</v>
      </c>
      <c r="E18" s="25">
        <v>50</v>
      </c>
      <c r="F18" s="26">
        <v>95</v>
      </c>
      <c r="G18" s="25">
        <v>55</v>
      </c>
      <c r="H18" s="28">
        <v>56</v>
      </c>
      <c r="I18" s="28">
        <v>8</v>
      </c>
      <c r="J18" s="28">
        <v>4</v>
      </c>
      <c r="K18" s="28">
        <v>7</v>
      </c>
      <c r="L18" s="28">
        <v>2</v>
      </c>
      <c r="M18" s="56">
        <f t="shared" si="0"/>
        <v>21</v>
      </c>
      <c r="N18" s="56">
        <f t="shared" si="1"/>
        <v>77</v>
      </c>
      <c r="O18" s="27">
        <v>68</v>
      </c>
      <c r="P18" s="27">
        <v>9</v>
      </c>
      <c r="Q18" s="27">
        <f t="shared" si="2"/>
        <v>77</v>
      </c>
      <c r="R18" s="29">
        <f t="shared" si="3"/>
        <v>444</v>
      </c>
      <c r="S18">
        <v>12</v>
      </c>
    </row>
    <row r="19" spans="1:19" ht="15">
      <c r="A19" s="8"/>
      <c r="B19" s="7">
        <v>13</v>
      </c>
      <c r="C19" s="57" t="s">
        <v>39</v>
      </c>
      <c r="D19" s="24">
        <v>20</v>
      </c>
      <c r="E19" s="25">
        <v>87.5</v>
      </c>
      <c r="F19" s="26">
        <v>95</v>
      </c>
      <c r="G19" s="25">
        <v>65</v>
      </c>
      <c r="H19" s="28">
        <v>54</v>
      </c>
      <c r="I19" s="28">
        <v>5</v>
      </c>
      <c r="J19" s="28">
        <v>4</v>
      </c>
      <c r="K19" s="28">
        <v>10</v>
      </c>
      <c r="L19" s="28">
        <v>3</v>
      </c>
      <c r="M19" s="56">
        <f t="shared" si="0"/>
        <v>22</v>
      </c>
      <c r="N19" s="56">
        <f t="shared" si="1"/>
        <v>76</v>
      </c>
      <c r="O19" s="27">
        <v>68</v>
      </c>
      <c r="P19" s="60">
        <v>3</v>
      </c>
      <c r="Q19" s="27">
        <f t="shared" si="2"/>
        <v>71</v>
      </c>
      <c r="R19" s="29">
        <f t="shared" si="3"/>
        <v>414.5</v>
      </c>
      <c r="S19">
        <v>13</v>
      </c>
    </row>
    <row r="20" spans="1:19" s="4" customFormat="1" ht="15">
      <c r="A20" s="8"/>
      <c r="B20" s="7">
        <v>8</v>
      </c>
      <c r="C20" s="57" t="s">
        <v>33</v>
      </c>
      <c r="D20" s="24">
        <v>10</v>
      </c>
      <c r="E20" s="25">
        <v>87.5</v>
      </c>
      <c r="F20" s="26">
        <v>95</v>
      </c>
      <c r="G20" s="25">
        <v>55</v>
      </c>
      <c r="H20" s="28">
        <v>54</v>
      </c>
      <c r="I20" s="28">
        <v>8</v>
      </c>
      <c r="J20" s="28">
        <v>6</v>
      </c>
      <c r="K20" s="28">
        <v>7</v>
      </c>
      <c r="L20" s="28">
        <v>3</v>
      </c>
      <c r="M20" s="56">
        <f t="shared" si="0"/>
        <v>24</v>
      </c>
      <c r="N20" s="56">
        <f t="shared" si="1"/>
        <v>78</v>
      </c>
      <c r="O20" s="27">
        <v>61</v>
      </c>
      <c r="P20" s="27">
        <v>21</v>
      </c>
      <c r="Q20" s="27">
        <f t="shared" si="2"/>
        <v>82</v>
      </c>
      <c r="R20" s="29">
        <f t="shared" si="3"/>
        <v>407.5</v>
      </c>
      <c r="S20">
        <v>14</v>
      </c>
    </row>
    <row r="21" spans="1:19" s="4" customFormat="1" ht="15">
      <c r="A21" s="8"/>
      <c r="B21" s="7">
        <v>14</v>
      </c>
      <c r="C21" s="57" t="s">
        <v>44</v>
      </c>
      <c r="D21" s="24">
        <v>20</v>
      </c>
      <c r="E21" s="25">
        <v>75</v>
      </c>
      <c r="F21" s="26">
        <v>92</v>
      </c>
      <c r="G21" s="25">
        <v>60</v>
      </c>
      <c r="H21" s="28">
        <v>49</v>
      </c>
      <c r="I21" s="28">
        <v>8</v>
      </c>
      <c r="J21" s="28">
        <v>4</v>
      </c>
      <c r="K21" s="28">
        <v>15</v>
      </c>
      <c r="L21" s="28">
        <v>4</v>
      </c>
      <c r="M21" s="56">
        <f t="shared" si="0"/>
        <v>31</v>
      </c>
      <c r="N21" s="56">
        <f t="shared" si="1"/>
        <v>80</v>
      </c>
      <c r="O21" s="27">
        <v>66</v>
      </c>
      <c r="P21" s="27">
        <v>9</v>
      </c>
      <c r="Q21" s="27">
        <f t="shared" si="2"/>
        <v>75</v>
      </c>
      <c r="R21" s="29">
        <f t="shared" si="3"/>
        <v>402</v>
      </c>
      <c r="S21">
        <v>15</v>
      </c>
    </row>
    <row r="22" spans="1:19" s="4" customFormat="1" ht="15">
      <c r="A22" s="8"/>
      <c r="B22" s="7">
        <v>17</v>
      </c>
      <c r="C22" s="57" t="s">
        <v>64</v>
      </c>
      <c r="D22" s="24">
        <v>40</v>
      </c>
      <c r="E22" s="25">
        <v>62.5</v>
      </c>
      <c r="F22" s="26">
        <v>88</v>
      </c>
      <c r="G22" s="25">
        <v>55</v>
      </c>
      <c r="H22" s="28">
        <v>55</v>
      </c>
      <c r="I22" s="28">
        <v>5</v>
      </c>
      <c r="J22" s="28">
        <v>2</v>
      </c>
      <c r="K22" s="28">
        <v>7</v>
      </c>
      <c r="L22" s="28">
        <v>2</v>
      </c>
      <c r="M22" s="56">
        <f t="shared" si="0"/>
        <v>16</v>
      </c>
      <c r="N22" s="56">
        <f t="shared" si="1"/>
        <v>71</v>
      </c>
      <c r="O22" s="27">
        <v>64</v>
      </c>
      <c r="P22" s="27">
        <v>21</v>
      </c>
      <c r="Q22" s="27">
        <f t="shared" si="2"/>
        <v>85</v>
      </c>
      <c r="R22" s="29">
        <f t="shared" si="3"/>
        <v>401.5</v>
      </c>
      <c r="S22">
        <v>16</v>
      </c>
    </row>
    <row r="23" spans="2:19" ht="12.75">
      <c r="B23" s="7">
        <v>19</v>
      </c>
      <c r="C23" s="57" t="s">
        <v>46</v>
      </c>
      <c r="D23" s="24">
        <v>70</v>
      </c>
      <c r="E23" s="25">
        <v>62.5</v>
      </c>
      <c r="F23" s="26">
        <v>93</v>
      </c>
      <c r="G23" s="25">
        <v>50</v>
      </c>
      <c r="H23" s="28">
        <v>25</v>
      </c>
      <c r="I23" s="28">
        <v>0</v>
      </c>
      <c r="J23" s="28">
        <v>0</v>
      </c>
      <c r="K23" s="28">
        <v>0</v>
      </c>
      <c r="L23" s="28">
        <v>0</v>
      </c>
      <c r="M23" s="56">
        <f t="shared" si="0"/>
        <v>0</v>
      </c>
      <c r="N23" s="56">
        <f t="shared" si="1"/>
        <v>25</v>
      </c>
      <c r="O23" s="27">
        <v>68</v>
      </c>
      <c r="P23" s="27">
        <v>27</v>
      </c>
      <c r="Q23" s="27">
        <f t="shared" si="2"/>
        <v>95</v>
      </c>
      <c r="R23" s="29">
        <f t="shared" si="3"/>
        <v>395.5</v>
      </c>
      <c r="S23">
        <v>17</v>
      </c>
    </row>
    <row r="24" spans="2:19" ht="12.75">
      <c r="B24" s="7">
        <v>35</v>
      </c>
      <c r="C24" s="57" t="s">
        <v>34</v>
      </c>
      <c r="D24" s="24">
        <v>50</v>
      </c>
      <c r="E24" s="25">
        <v>75</v>
      </c>
      <c r="F24" s="26">
        <v>85</v>
      </c>
      <c r="G24" s="25">
        <v>40</v>
      </c>
      <c r="H24" s="28">
        <v>52</v>
      </c>
      <c r="I24" s="28">
        <v>3</v>
      </c>
      <c r="J24" s="28">
        <v>4</v>
      </c>
      <c r="K24" s="28">
        <v>7</v>
      </c>
      <c r="L24" s="28">
        <v>2</v>
      </c>
      <c r="M24" s="56">
        <f t="shared" si="0"/>
        <v>16</v>
      </c>
      <c r="N24" s="56">
        <f t="shared" si="1"/>
        <v>68</v>
      </c>
      <c r="O24" s="27">
        <v>59</v>
      </c>
      <c r="P24" s="27">
        <v>18</v>
      </c>
      <c r="Q24" s="27">
        <f t="shared" si="2"/>
        <v>77</v>
      </c>
      <c r="R24" s="29">
        <f t="shared" si="3"/>
        <v>395</v>
      </c>
      <c r="S24">
        <v>18</v>
      </c>
    </row>
    <row r="25" spans="2:19" ht="12.75">
      <c r="B25" s="7">
        <v>29</v>
      </c>
      <c r="C25" s="57" t="s">
        <v>50</v>
      </c>
      <c r="D25" s="24">
        <v>40</v>
      </c>
      <c r="E25" s="25">
        <v>50</v>
      </c>
      <c r="F25" s="26">
        <v>90</v>
      </c>
      <c r="G25" s="25">
        <v>65</v>
      </c>
      <c r="H25" s="28">
        <v>45</v>
      </c>
      <c r="I25" s="28">
        <v>8</v>
      </c>
      <c r="J25" s="28">
        <v>6</v>
      </c>
      <c r="K25" s="28">
        <v>7</v>
      </c>
      <c r="L25" s="28">
        <v>3</v>
      </c>
      <c r="M25" s="56">
        <f t="shared" si="0"/>
        <v>24</v>
      </c>
      <c r="N25" s="56">
        <f t="shared" si="1"/>
        <v>69</v>
      </c>
      <c r="O25" s="27">
        <v>68</v>
      </c>
      <c r="P25" s="27">
        <v>4</v>
      </c>
      <c r="Q25" s="27">
        <f t="shared" si="2"/>
        <v>72</v>
      </c>
      <c r="R25" s="29">
        <f t="shared" si="3"/>
        <v>386</v>
      </c>
      <c r="S25">
        <v>19</v>
      </c>
    </row>
    <row r="26" spans="2:19" ht="12.75">
      <c r="B26" s="7">
        <v>31</v>
      </c>
      <c r="C26" s="57" t="s">
        <v>53</v>
      </c>
      <c r="D26" s="24">
        <v>10</v>
      </c>
      <c r="E26" s="25">
        <v>62.5</v>
      </c>
      <c r="F26" s="26">
        <v>100</v>
      </c>
      <c r="G26" s="25">
        <v>50</v>
      </c>
      <c r="H26" s="28">
        <v>67</v>
      </c>
      <c r="I26" s="28">
        <v>5</v>
      </c>
      <c r="J26" s="28">
        <v>4</v>
      </c>
      <c r="K26" s="28">
        <v>7</v>
      </c>
      <c r="L26" s="28">
        <v>1</v>
      </c>
      <c r="M26" s="56">
        <f t="shared" si="0"/>
        <v>17</v>
      </c>
      <c r="N26" s="56">
        <f t="shared" si="1"/>
        <v>84</v>
      </c>
      <c r="O26" s="27">
        <v>64</v>
      </c>
      <c r="P26" s="27">
        <v>15</v>
      </c>
      <c r="Q26" s="27">
        <f t="shared" si="2"/>
        <v>79</v>
      </c>
      <c r="R26" s="29">
        <f t="shared" si="3"/>
        <v>385.5</v>
      </c>
      <c r="S26">
        <v>20</v>
      </c>
    </row>
    <row r="27" spans="1:19" ht="15">
      <c r="A27" s="8"/>
      <c r="B27" s="7">
        <v>1</v>
      </c>
      <c r="C27" s="57" t="s">
        <v>52</v>
      </c>
      <c r="D27" s="24">
        <v>30</v>
      </c>
      <c r="E27" s="25">
        <v>50</v>
      </c>
      <c r="F27" s="26">
        <v>85</v>
      </c>
      <c r="G27" s="25">
        <v>45</v>
      </c>
      <c r="H27" s="28">
        <v>54</v>
      </c>
      <c r="I27" s="28">
        <v>5</v>
      </c>
      <c r="J27" s="28">
        <v>4</v>
      </c>
      <c r="K27" s="28">
        <v>15</v>
      </c>
      <c r="L27" s="28">
        <v>4</v>
      </c>
      <c r="M27" s="56">
        <f t="shared" si="0"/>
        <v>28</v>
      </c>
      <c r="N27" s="56">
        <f t="shared" si="1"/>
        <v>82</v>
      </c>
      <c r="O27" s="27">
        <v>69</v>
      </c>
      <c r="P27" s="27">
        <v>24</v>
      </c>
      <c r="Q27" s="27">
        <f t="shared" si="2"/>
        <v>93</v>
      </c>
      <c r="R27" s="29">
        <f t="shared" si="3"/>
        <v>385</v>
      </c>
      <c r="S27">
        <v>21</v>
      </c>
    </row>
    <row r="28" spans="1:19" ht="15">
      <c r="A28" s="8"/>
      <c r="B28" s="7">
        <v>10</v>
      </c>
      <c r="C28" s="57" t="s">
        <v>43</v>
      </c>
      <c r="D28" s="24">
        <v>10</v>
      </c>
      <c r="E28" s="25">
        <v>37.5</v>
      </c>
      <c r="F28" s="26">
        <v>98</v>
      </c>
      <c r="G28" s="25">
        <v>65</v>
      </c>
      <c r="H28" s="28">
        <v>60</v>
      </c>
      <c r="I28" s="28">
        <v>8</v>
      </c>
      <c r="J28" s="28">
        <v>6</v>
      </c>
      <c r="K28" s="28">
        <v>10</v>
      </c>
      <c r="L28" s="28">
        <v>4</v>
      </c>
      <c r="M28" s="56">
        <f t="shared" si="0"/>
        <v>28</v>
      </c>
      <c r="N28" s="56">
        <f t="shared" si="1"/>
        <v>88</v>
      </c>
      <c r="O28" s="27">
        <v>70</v>
      </c>
      <c r="P28" s="27">
        <v>15</v>
      </c>
      <c r="Q28" s="27">
        <f t="shared" si="2"/>
        <v>85</v>
      </c>
      <c r="R28" s="29">
        <f t="shared" si="3"/>
        <v>383.5</v>
      </c>
      <c r="S28">
        <v>22</v>
      </c>
    </row>
    <row r="29" spans="1:19" ht="15">
      <c r="A29" s="8"/>
      <c r="B29" s="7">
        <v>12</v>
      </c>
      <c r="C29" s="57" t="s">
        <v>55</v>
      </c>
      <c r="D29" s="24">
        <v>20</v>
      </c>
      <c r="E29" s="25">
        <v>50</v>
      </c>
      <c r="F29" s="26">
        <v>95</v>
      </c>
      <c r="G29" s="25">
        <v>70</v>
      </c>
      <c r="H29" s="28">
        <v>34</v>
      </c>
      <c r="I29" s="28">
        <v>3</v>
      </c>
      <c r="J29" s="28">
        <v>2</v>
      </c>
      <c r="K29" s="28">
        <v>10</v>
      </c>
      <c r="L29" s="28">
        <v>2</v>
      </c>
      <c r="M29" s="56">
        <f t="shared" si="0"/>
        <v>17</v>
      </c>
      <c r="N29" s="56">
        <f t="shared" si="1"/>
        <v>51</v>
      </c>
      <c r="O29" s="27">
        <v>69</v>
      </c>
      <c r="P29" s="27">
        <v>21</v>
      </c>
      <c r="Q29" s="27">
        <f t="shared" si="2"/>
        <v>90</v>
      </c>
      <c r="R29" s="29">
        <f t="shared" si="3"/>
        <v>376</v>
      </c>
      <c r="S29">
        <v>23</v>
      </c>
    </row>
    <row r="30" spans="1:19" ht="15">
      <c r="A30" s="8"/>
      <c r="B30" s="7">
        <v>9</v>
      </c>
      <c r="C30" s="57" t="s">
        <v>57</v>
      </c>
      <c r="D30" s="24">
        <v>30</v>
      </c>
      <c r="E30" s="25">
        <v>37.5</v>
      </c>
      <c r="F30" s="26">
        <v>91</v>
      </c>
      <c r="G30" s="25">
        <v>60</v>
      </c>
      <c r="H30" s="28">
        <v>60</v>
      </c>
      <c r="I30" s="28">
        <v>5</v>
      </c>
      <c r="J30" s="28">
        <v>6</v>
      </c>
      <c r="K30" s="28">
        <v>10</v>
      </c>
      <c r="L30" s="28">
        <v>2</v>
      </c>
      <c r="M30" s="56">
        <f t="shared" si="0"/>
        <v>23</v>
      </c>
      <c r="N30" s="56">
        <f t="shared" si="1"/>
        <v>83</v>
      </c>
      <c r="O30" s="27">
        <v>68</v>
      </c>
      <c r="P30" s="27">
        <v>6</v>
      </c>
      <c r="Q30" s="27">
        <f t="shared" si="2"/>
        <v>74</v>
      </c>
      <c r="R30" s="29">
        <f t="shared" si="3"/>
        <v>375.5</v>
      </c>
      <c r="S30">
        <v>24</v>
      </c>
    </row>
    <row r="31" spans="1:19" ht="15">
      <c r="A31" s="8"/>
      <c r="B31" s="7">
        <v>16</v>
      </c>
      <c r="C31" s="57" t="s">
        <v>36</v>
      </c>
      <c r="D31" s="24">
        <v>40</v>
      </c>
      <c r="E31" s="25">
        <v>37.5</v>
      </c>
      <c r="F31" s="26">
        <v>80</v>
      </c>
      <c r="G31" s="25">
        <v>60</v>
      </c>
      <c r="H31" s="28">
        <v>54</v>
      </c>
      <c r="I31" s="28">
        <v>3</v>
      </c>
      <c r="J31" s="28">
        <v>4</v>
      </c>
      <c r="K31" s="28">
        <v>7</v>
      </c>
      <c r="L31" s="28">
        <v>2</v>
      </c>
      <c r="M31" s="56">
        <f t="shared" si="0"/>
        <v>16</v>
      </c>
      <c r="N31" s="56">
        <f t="shared" si="1"/>
        <v>70</v>
      </c>
      <c r="O31" s="27">
        <v>69</v>
      </c>
      <c r="P31" s="27">
        <v>18</v>
      </c>
      <c r="Q31" s="27">
        <f t="shared" si="2"/>
        <v>87</v>
      </c>
      <c r="R31" s="29">
        <f t="shared" si="3"/>
        <v>374.5</v>
      </c>
      <c r="S31">
        <v>25</v>
      </c>
    </row>
    <row r="32" spans="2:19" ht="12.75">
      <c r="B32" s="7">
        <v>21</v>
      </c>
      <c r="C32" s="57" t="s">
        <v>31</v>
      </c>
      <c r="D32" s="24">
        <v>50</v>
      </c>
      <c r="E32" s="25">
        <v>37.5</v>
      </c>
      <c r="F32" s="26">
        <v>95</v>
      </c>
      <c r="G32" s="25">
        <v>35</v>
      </c>
      <c r="H32" s="28">
        <v>40</v>
      </c>
      <c r="I32" s="28">
        <v>5</v>
      </c>
      <c r="J32" s="28">
        <v>6</v>
      </c>
      <c r="K32" s="28">
        <v>15</v>
      </c>
      <c r="L32" s="28">
        <v>3</v>
      </c>
      <c r="M32" s="56">
        <f t="shared" si="0"/>
        <v>29</v>
      </c>
      <c r="N32" s="56">
        <f t="shared" si="1"/>
        <v>69</v>
      </c>
      <c r="O32" s="27">
        <v>66</v>
      </c>
      <c r="P32" s="27">
        <v>21</v>
      </c>
      <c r="Q32" s="27">
        <f t="shared" si="2"/>
        <v>87</v>
      </c>
      <c r="R32" s="29">
        <f t="shared" si="3"/>
        <v>373.5</v>
      </c>
      <c r="S32">
        <v>26</v>
      </c>
    </row>
    <row r="33" spans="1:19" ht="15">
      <c r="A33" s="8"/>
      <c r="B33" s="7">
        <v>2</v>
      </c>
      <c r="C33" s="57" t="s">
        <v>45</v>
      </c>
      <c r="D33" s="24">
        <v>10</v>
      </c>
      <c r="E33" s="25">
        <v>37.5</v>
      </c>
      <c r="F33" s="26">
        <v>95</v>
      </c>
      <c r="G33" s="25">
        <v>60</v>
      </c>
      <c r="H33" s="28">
        <v>37</v>
      </c>
      <c r="I33" s="28">
        <v>8</v>
      </c>
      <c r="J33" s="28">
        <v>6</v>
      </c>
      <c r="K33" s="28">
        <v>15</v>
      </c>
      <c r="L33" s="28">
        <v>4</v>
      </c>
      <c r="M33" s="56">
        <f t="shared" si="0"/>
        <v>33</v>
      </c>
      <c r="N33" s="56">
        <f t="shared" si="1"/>
        <v>70</v>
      </c>
      <c r="O33" s="27">
        <v>67</v>
      </c>
      <c r="P33" s="27">
        <v>15</v>
      </c>
      <c r="Q33" s="27">
        <f t="shared" si="2"/>
        <v>82</v>
      </c>
      <c r="R33" s="29">
        <f t="shared" si="3"/>
        <v>354.5</v>
      </c>
      <c r="S33">
        <v>27</v>
      </c>
    </row>
    <row r="34" spans="2:19" ht="12.75">
      <c r="B34" s="7">
        <v>32</v>
      </c>
      <c r="C34" s="57" t="s">
        <v>54</v>
      </c>
      <c r="D34" s="24">
        <v>20</v>
      </c>
      <c r="E34" s="25">
        <v>62.5</v>
      </c>
      <c r="F34" s="26">
        <v>93</v>
      </c>
      <c r="G34" s="25">
        <v>45</v>
      </c>
      <c r="H34" s="28">
        <v>30</v>
      </c>
      <c r="I34" s="28">
        <v>3</v>
      </c>
      <c r="J34" s="28">
        <v>6</v>
      </c>
      <c r="K34" s="28">
        <v>10</v>
      </c>
      <c r="L34" s="28">
        <v>3</v>
      </c>
      <c r="M34" s="56">
        <f t="shared" si="0"/>
        <v>22</v>
      </c>
      <c r="N34" s="56">
        <f t="shared" si="1"/>
        <v>52</v>
      </c>
      <c r="O34" s="27">
        <v>67</v>
      </c>
      <c r="P34" s="27">
        <v>15</v>
      </c>
      <c r="Q34" s="27">
        <f t="shared" si="2"/>
        <v>82</v>
      </c>
      <c r="R34" s="29">
        <f t="shared" si="3"/>
        <v>354.5</v>
      </c>
      <c r="S34">
        <v>28</v>
      </c>
    </row>
    <row r="35" spans="2:19" ht="12.75">
      <c r="B35" s="7">
        <v>18</v>
      </c>
      <c r="C35" s="57" t="s">
        <v>59</v>
      </c>
      <c r="D35" s="24">
        <v>10</v>
      </c>
      <c r="E35" s="25">
        <v>50</v>
      </c>
      <c r="F35" s="26">
        <v>87</v>
      </c>
      <c r="G35" s="25">
        <v>50</v>
      </c>
      <c r="H35" s="28">
        <v>49</v>
      </c>
      <c r="I35" s="28">
        <v>5</v>
      </c>
      <c r="J35" s="28">
        <v>4</v>
      </c>
      <c r="K35" s="28">
        <v>7</v>
      </c>
      <c r="L35" s="28">
        <v>3</v>
      </c>
      <c r="M35" s="56">
        <f t="shared" si="0"/>
        <v>19</v>
      </c>
      <c r="N35" s="56">
        <f t="shared" si="1"/>
        <v>68</v>
      </c>
      <c r="O35" s="27">
        <v>67</v>
      </c>
      <c r="P35" s="27">
        <v>18</v>
      </c>
      <c r="Q35" s="27">
        <f t="shared" si="2"/>
        <v>85</v>
      </c>
      <c r="R35" s="29">
        <f t="shared" si="3"/>
        <v>350</v>
      </c>
      <c r="S35">
        <v>29</v>
      </c>
    </row>
    <row r="36" spans="2:19" ht="12.75">
      <c r="B36" s="7">
        <v>34</v>
      </c>
      <c r="C36" s="57" t="s">
        <v>51</v>
      </c>
      <c r="D36" s="24">
        <v>30</v>
      </c>
      <c r="E36" s="25">
        <v>37.5</v>
      </c>
      <c r="F36" s="26">
        <v>94</v>
      </c>
      <c r="G36" s="25">
        <v>40</v>
      </c>
      <c r="H36" s="28">
        <v>28</v>
      </c>
      <c r="I36" s="28">
        <v>5</v>
      </c>
      <c r="J36" s="28">
        <v>4</v>
      </c>
      <c r="K36" s="28">
        <v>10</v>
      </c>
      <c r="L36" s="28">
        <v>3</v>
      </c>
      <c r="M36" s="56">
        <f t="shared" si="0"/>
        <v>22</v>
      </c>
      <c r="N36" s="56">
        <f t="shared" si="1"/>
        <v>50</v>
      </c>
      <c r="O36" s="27">
        <v>69</v>
      </c>
      <c r="P36" s="27">
        <v>21</v>
      </c>
      <c r="Q36" s="27">
        <f t="shared" si="2"/>
        <v>90</v>
      </c>
      <c r="R36" s="29">
        <f t="shared" si="3"/>
        <v>341.5</v>
      </c>
      <c r="S36">
        <v>30</v>
      </c>
    </row>
    <row r="37" spans="2:19" ht="12.75">
      <c r="B37" s="7">
        <v>26</v>
      </c>
      <c r="C37" s="57" t="s">
        <v>49</v>
      </c>
      <c r="D37" s="24">
        <v>10</v>
      </c>
      <c r="E37" s="25">
        <v>50</v>
      </c>
      <c r="F37" s="26">
        <v>90</v>
      </c>
      <c r="G37" s="25">
        <v>55</v>
      </c>
      <c r="H37" s="28">
        <v>33</v>
      </c>
      <c r="I37" s="28">
        <v>3</v>
      </c>
      <c r="J37" s="28">
        <v>4</v>
      </c>
      <c r="K37" s="28">
        <v>10</v>
      </c>
      <c r="L37" s="28">
        <v>1</v>
      </c>
      <c r="M37" s="56">
        <f t="shared" si="0"/>
        <v>18</v>
      </c>
      <c r="N37" s="56">
        <f t="shared" si="1"/>
        <v>51</v>
      </c>
      <c r="O37" s="27">
        <v>70</v>
      </c>
      <c r="P37" s="27">
        <v>12</v>
      </c>
      <c r="Q37" s="27">
        <f t="shared" si="2"/>
        <v>82</v>
      </c>
      <c r="R37" s="29">
        <f t="shared" si="3"/>
        <v>338</v>
      </c>
      <c r="S37">
        <v>31</v>
      </c>
    </row>
    <row r="38" spans="1:19" ht="15">
      <c r="A38" s="8"/>
      <c r="B38" s="7">
        <v>3</v>
      </c>
      <c r="C38" s="57" t="s">
        <v>63</v>
      </c>
      <c r="D38" s="24">
        <v>20</v>
      </c>
      <c r="E38" s="25">
        <v>37.5</v>
      </c>
      <c r="F38" s="26">
        <v>82</v>
      </c>
      <c r="G38" s="25">
        <v>60</v>
      </c>
      <c r="H38" s="28">
        <v>29</v>
      </c>
      <c r="I38" s="28">
        <v>3</v>
      </c>
      <c r="J38" s="28">
        <v>2</v>
      </c>
      <c r="K38" s="28">
        <v>7</v>
      </c>
      <c r="L38" s="28">
        <v>2</v>
      </c>
      <c r="M38" s="56">
        <f t="shared" si="0"/>
        <v>14</v>
      </c>
      <c r="N38" s="56">
        <f t="shared" si="1"/>
        <v>43</v>
      </c>
      <c r="O38" s="27">
        <v>68</v>
      </c>
      <c r="P38" s="27">
        <v>24</v>
      </c>
      <c r="Q38" s="27">
        <f t="shared" si="2"/>
        <v>92</v>
      </c>
      <c r="R38" s="29">
        <f t="shared" si="3"/>
        <v>334.5</v>
      </c>
      <c r="S38">
        <v>32</v>
      </c>
    </row>
    <row r="39" spans="2:19" ht="12.75">
      <c r="B39" s="7">
        <v>23</v>
      </c>
      <c r="C39" s="57" t="s">
        <v>40</v>
      </c>
      <c r="D39" s="24">
        <v>0</v>
      </c>
      <c r="E39" s="25">
        <v>62.5</v>
      </c>
      <c r="F39" s="26">
        <v>91</v>
      </c>
      <c r="G39" s="25">
        <v>40</v>
      </c>
      <c r="H39" s="28">
        <v>38</v>
      </c>
      <c r="I39" s="28">
        <v>5</v>
      </c>
      <c r="J39" s="28">
        <v>2</v>
      </c>
      <c r="K39" s="28">
        <v>10</v>
      </c>
      <c r="L39" s="28">
        <v>3</v>
      </c>
      <c r="M39" s="56">
        <f t="shared" si="0"/>
        <v>20</v>
      </c>
      <c r="N39" s="56">
        <f t="shared" si="1"/>
        <v>58</v>
      </c>
      <c r="O39" s="27">
        <v>68</v>
      </c>
      <c r="P39" s="27">
        <v>9</v>
      </c>
      <c r="Q39" s="27">
        <f t="shared" si="2"/>
        <v>77</v>
      </c>
      <c r="R39" s="29">
        <f t="shared" si="3"/>
        <v>328.5</v>
      </c>
      <c r="S39">
        <v>33</v>
      </c>
    </row>
    <row r="40" spans="2:19" ht="12.75">
      <c r="B40" s="7">
        <v>20</v>
      </c>
      <c r="C40" s="57" t="s">
        <v>48</v>
      </c>
      <c r="D40" s="24">
        <v>20</v>
      </c>
      <c r="E40" s="25">
        <v>37.5</v>
      </c>
      <c r="F40" s="26">
        <v>90</v>
      </c>
      <c r="G40" s="25">
        <v>55</v>
      </c>
      <c r="H40" s="28">
        <v>31</v>
      </c>
      <c r="I40" s="28">
        <v>0</v>
      </c>
      <c r="J40" s="28">
        <v>0</v>
      </c>
      <c r="K40" s="28">
        <v>0</v>
      </c>
      <c r="L40" s="28">
        <v>0</v>
      </c>
      <c r="M40" s="56">
        <f t="shared" si="0"/>
        <v>0</v>
      </c>
      <c r="N40" s="56">
        <f t="shared" si="1"/>
        <v>31</v>
      </c>
      <c r="O40" s="27">
        <v>67</v>
      </c>
      <c r="P40" s="27">
        <v>24</v>
      </c>
      <c r="Q40" s="27">
        <f t="shared" si="2"/>
        <v>91</v>
      </c>
      <c r="R40" s="29">
        <f t="shared" si="3"/>
        <v>324.5</v>
      </c>
      <c r="S40">
        <v>34</v>
      </c>
    </row>
    <row r="41" spans="2:19" ht="12.75">
      <c r="B41" s="7">
        <v>30</v>
      </c>
      <c r="C41" s="57" t="s">
        <v>61</v>
      </c>
      <c r="D41" s="24">
        <v>0</v>
      </c>
      <c r="E41" s="25">
        <v>25</v>
      </c>
      <c r="F41" s="26">
        <v>93</v>
      </c>
      <c r="G41" s="25">
        <v>75</v>
      </c>
      <c r="H41" s="28">
        <v>34</v>
      </c>
      <c r="I41" s="28">
        <v>3</v>
      </c>
      <c r="J41" s="28">
        <v>2</v>
      </c>
      <c r="K41" s="28">
        <v>7</v>
      </c>
      <c r="L41" s="28">
        <v>2</v>
      </c>
      <c r="M41" s="56">
        <f t="shared" si="0"/>
        <v>14</v>
      </c>
      <c r="N41" s="56">
        <f t="shared" si="1"/>
        <v>48</v>
      </c>
      <c r="O41" s="27">
        <v>70</v>
      </c>
      <c r="P41" s="27">
        <v>4</v>
      </c>
      <c r="Q41" s="27">
        <f t="shared" si="2"/>
        <v>74</v>
      </c>
      <c r="R41" s="29">
        <f t="shared" si="3"/>
        <v>315</v>
      </c>
      <c r="S41">
        <v>35</v>
      </c>
    </row>
    <row r="42" ht="12.75">
      <c r="P42" s="4"/>
    </row>
  </sheetData>
  <sheetProtection/>
  <mergeCells count="1">
    <mergeCell ref="I5:L5"/>
  </mergeCells>
  <printOptions/>
  <pageMargins left="0.75" right="0.75" top="1" bottom="1" header="0.5" footer="0.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9"/>
  <sheetViews>
    <sheetView workbookViewId="0" topLeftCell="A13">
      <selection activeCell="B46" sqref="B46"/>
    </sheetView>
  </sheetViews>
  <sheetFormatPr defaultColWidth="9.140625" defaultRowHeight="12.75"/>
  <cols>
    <col min="1" max="1" width="3.00390625" style="0" bestFit="1" customWidth="1"/>
    <col min="2" max="2" width="29.28125" style="0" bestFit="1" customWidth="1"/>
  </cols>
  <sheetData>
    <row r="2" spans="1:4" ht="12.75">
      <c r="A2" s="10"/>
      <c r="B2" s="10" t="s">
        <v>25</v>
      </c>
      <c r="C2" s="10" t="s">
        <v>24</v>
      </c>
      <c r="D2" s="10" t="s">
        <v>23</v>
      </c>
    </row>
    <row r="3" ht="12.75">
      <c r="E3" s="58"/>
    </row>
    <row r="4" spans="1:4" ht="12.75">
      <c r="A4" s="10">
        <v>1</v>
      </c>
      <c r="B4" s="57" t="s">
        <v>52</v>
      </c>
      <c r="C4" s="6">
        <v>24</v>
      </c>
      <c r="D4" s="10">
        <v>10.2</v>
      </c>
    </row>
    <row r="5" spans="1:4" ht="12.75">
      <c r="A5" s="10">
        <v>2</v>
      </c>
      <c r="B5" s="57" t="s">
        <v>45</v>
      </c>
      <c r="C5" s="6">
        <v>15</v>
      </c>
      <c r="D5" s="10">
        <v>13.9</v>
      </c>
    </row>
    <row r="6" spans="1:4" ht="12.75">
      <c r="A6" s="10">
        <v>3</v>
      </c>
      <c r="B6" s="57" t="s">
        <v>63</v>
      </c>
      <c r="C6" s="6">
        <v>24</v>
      </c>
      <c r="D6" s="10">
        <v>10.2</v>
      </c>
    </row>
    <row r="7" spans="1:4" ht="12.75">
      <c r="A7" s="10">
        <v>4</v>
      </c>
      <c r="B7" s="57" t="s">
        <v>42</v>
      </c>
      <c r="C7" s="6">
        <v>12</v>
      </c>
      <c r="D7" s="10">
        <v>14.8</v>
      </c>
    </row>
    <row r="8" spans="1:4" ht="12.75">
      <c r="A8" s="10">
        <v>5</v>
      </c>
      <c r="B8" s="57" t="s">
        <v>37</v>
      </c>
      <c r="C8" s="6">
        <v>18</v>
      </c>
      <c r="D8" s="10">
        <v>12.9</v>
      </c>
    </row>
    <row r="9" spans="1:4" ht="12.75">
      <c r="A9" s="10">
        <v>6</v>
      </c>
      <c r="B9" s="57" t="s">
        <v>38</v>
      </c>
      <c r="C9" s="6">
        <v>24</v>
      </c>
      <c r="D9" s="10">
        <v>10.4</v>
      </c>
    </row>
    <row r="10" spans="1:4" ht="12.75">
      <c r="A10" s="10">
        <v>7</v>
      </c>
      <c r="B10" s="57" t="s">
        <v>47</v>
      </c>
      <c r="C10" s="6">
        <v>21</v>
      </c>
      <c r="D10" s="10">
        <v>11.5</v>
      </c>
    </row>
    <row r="11" spans="1:4" ht="12.75">
      <c r="A11" s="10">
        <v>8</v>
      </c>
      <c r="B11" s="57" t="s">
        <v>33</v>
      </c>
      <c r="C11" s="6">
        <v>21</v>
      </c>
      <c r="D11" s="10">
        <v>11.7</v>
      </c>
    </row>
    <row r="12" spans="1:4" ht="12.75">
      <c r="A12" s="10">
        <v>9</v>
      </c>
      <c r="B12" s="57" t="s">
        <v>57</v>
      </c>
      <c r="C12" s="6">
        <v>6</v>
      </c>
      <c r="D12" s="10">
        <v>16.7</v>
      </c>
    </row>
    <row r="13" spans="1:4" ht="12.75">
      <c r="A13" s="10">
        <v>10</v>
      </c>
      <c r="B13" s="57" t="s">
        <v>43</v>
      </c>
      <c r="C13" s="6">
        <v>15</v>
      </c>
      <c r="D13" s="10">
        <v>13.5</v>
      </c>
    </row>
    <row r="14" spans="1:4" ht="12.75">
      <c r="A14" s="10">
        <v>11</v>
      </c>
      <c r="B14" s="57" t="s">
        <v>65</v>
      </c>
      <c r="C14" s="6">
        <v>21</v>
      </c>
      <c r="D14" s="10">
        <v>11.7</v>
      </c>
    </row>
    <row r="15" spans="1:4" ht="12.75">
      <c r="A15" s="10">
        <v>12</v>
      </c>
      <c r="B15" s="57" t="s">
        <v>55</v>
      </c>
      <c r="C15" s="6">
        <v>21</v>
      </c>
      <c r="D15" s="10">
        <v>11.4</v>
      </c>
    </row>
    <row r="16" spans="1:4" ht="12.75">
      <c r="A16" s="10">
        <v>13</v>
      </c>
      <c r="B16" s="57" t="s">
        <v>39</v>
      </c>
      <c r="C16" s="59">
        <v>3</v>
      </c>
      <c r="D16" s="10">
        <v>30.4</v>
      </c>
    </row>
    <row r="17" spans="1:4" ht="12.75">
      <c r="A17" s="10">
        <v>14</v>
      </c>
      <c r="B17" s="57" t="s">
        <v>44</v>
      </c>
      <c r="C17" s="6">
        <v>9</v>
      </c>
      <c r="D17" s="10">
        <v>15.3</v>
      </c>
    </row>
    <row r="18" spans="1:4" ht="12.75">
      <c r="A18" s="10">
        <v>15</v>
      </c>
      <c r="B18" s="57" t="s">
        <v>35</v>
      </c>
      <c r="C18" s="59">
        <v>30</v>
      </c>
      <c r="D18" s="10">
        <v>7.05</v>
      </c>
    </row>
    <row r="19" spans="1:4" ht="12.75">
      <c r="A19" s="10">
        <v>16</v>
      </c>
      <c r="B19" s="57" t="s">
        <v>36</v>
      </c>
      <c r="C19" s="6">
        <v>18</v>
      </c>
      <c r="D19" s="10">
        <v>12.8</v>
      </c>
    </row>
    <row r="20" spans="1:4" ht="12.75">
      <c r="A20" s="10">
        <v>17</v>
      </c>
      <c r="B20" s="57" t="s">
        <v>64</v>
      </c>
      <c r="C20" s="6">
        <v>21</v>
      </c>
      <c r="D20" s="10">
        <v>11.37</v>
      </c>
    </row>
    <row r="21" spans="1:4" ht="12.75">
      <c r="A21" s="10">
        <v>18</v>
      </c>
      <c r="B21" s="57" t="s">
        <v>59</v>
      </c>
      <c r="C21" s="6">
        <v>18</v>
      </c>
      <c r="D21" s="10">
        <v>12</v>
      </c>
    </row>
    <row r="22" spans="1:4" ht="12.75">
      <c r="A22" s="10">
        <v>19</v>
      </c>
      <c r="B22" s="57" t="s">
        <v>46</v>
      </c>
      <c r="C22" s="6">
        <v>27</v>
      </c>
      <c r="D22" s="10">
        <v>9.05</v>
      </c>
    </row>
    <row r="23" spans="1:4" ht="12.75">
      <c r="A23" s="10">
        <v>20</v>
      </c>
      <c r="B23" s="57" t="s">
        <v>48</v>
      </c>
      <c r="C23" s="6">
        <v>24</v>
      </c>
      <c r="D23" s="10">
        <v>10.68</v>
      </c>
    </row>
    <row r="24" spans="1:4" ht="12.75">
      <c r="A24" s="10">
        <v>21</v>
      </c>
      <c r="B24" s="57" t="s">
        <v>31</v>
      </c>
      <c r="C24" s="6">
        <v>21</v>
      </c>
      <c r="D24" s="10">
        <v>11.8</v>
      </c>
    </row>
    <row r="25" spans="1:4" ht="12.75">
      <c r="A25" s="10">
        <v>22</v>
      </c>
      <c r="B25" s="57" t="s">
        <v>32</v>
      </c>
      <c r="C25" s="6">
        <v>15</v>
      </c>
      <c r="D25" s="10">
        <v>13</v>
      </c>
    </row>
    <row r="26" spans="1:4" ht="12.75">
      <c r="A26" s="10">
        <v>23</v>
      </c>
      <c r="B26" s="57" t="s">
        <v>40</v>
      </c>
      <c r="C26" s="6">
        <v>9</v>
      </c>
      <c r="D26" s="10">
        <v>15.63</v>
      </c>
    </row>
    <row r="27" spans="1:4" ht="12.75">
      <c r="A27" s="10">
        <v>24</v>
      </c>
      <c r="B27" s="57" t="s">
        <v>56</v>
      </c>
      <c r="C27" s="6">
        <v>4</v>
      </c>
      <c r="D27" s="10">
        <v>20.77</v>
      </c>
    </row>
    <row r="28" spans="1:4" ht="12.75">
      <c r="A28" s="10">
        <v>25</v>
      </c>
      <c r="B28" s="57" t="s">
        <v>62</v>
      </c>
      <c r="C28" s="6">
        <v>4</v>
      </c>
      <c r="D28" s="10">
        <v>21</v>
      </c>
    </row>
    <row r="29" spans="1:4" ht="12.75">
      <c r="A29" s="10">
        <v>26</v>
      </c>
      <c r="B29" s="57" t="s">
        <v>49</v>
      </c>
      <c r="C29" s="6">
        <v>12</v>
      </c>
      <c r="D29" s="10">
        <v>14.63</v>
      </c>
    </row>
    <row r="30" spans="1:4" ht="12.75">
      <c r="A30" s="10">
        <v>27</v>
      </c>
      <c r="B30" s="57" t="s">
        <v>58</v>
      </c>
      <c r="C30" s="6">
        <v>24</v>
      </c>
      <c r="D30" s="10">
        <v>10.9</v>
      </c>
    </row>
    <row r="31" spans="1:4" ht="12.75">
      <c r="A31" s="10">
        <v>28</v>
      </c>
      <c r="B31" s="57" t="s">
        <v>41</v>
      </c>
      <c r="C31" s="6">
        <v>15</v>
      </c>
      <c r="D31" s="10">
        <v>13.8</v>
      </c>
    </row>
    <row r="32" spans="1:4" ht="12.75">
      <c r="A32" s="10">
        <v>29</v>
      </c>
      <c r="B32" s="57" t="s">
        <v>50</v>
      </c>
      <c r="C32" s="6">
        <v>4</v>
      </c>
      <c r="D32" s="10">
        <v>22.6</v>
      </c>
    </row>
    <row r="33" spans="1:4" ht="12.75">
      <c r="A33" s="10">
        <v>30</v>
      </c>
      <c r="B33" s="57" t="s">
        <v>61</v>
      </c>
      <c r="C33" s="6">
        <v>4</v>
      </c>
      <c r="D33" s="10">
        <v>21.3</v>
      </c>
    </row>
    <row r="34" spans="1:4" ht="12.75">
      <c r="A34" s="10">
        <v>31</v>
      </c>
      <c r="B34" s="57" t="s">
        <v>53</v>
      </c>
      <c r="C34" s="6">
        <v>15</v>
      </c>
      <c r="D34" s="10">
        <v>13.6</v>
      </c>
    </row>
    <row r="35" spans="1:4" ht="12.75">
      <c r="A35" s="10">
        <v>32</v>
      </c>
      <c r="B35" s="57" t="s">
        <v>54</v>
      </c>
      <c r="C35" s="6">
        <v>15</v>
      </c>
      <c r="D35" s="10">
        <v>13.6</v>
      </c>
    </row>
    <row r="36" spans="1:4" ht="12.75">
      <c r="A36" s="10">
        <v>33</v>
      </c>
      <c r="B36" s="57" t="s">
        <v>60</v>
      </c>
      <c r="C36" s="6">
        <v>9</v>
      </c>
      <c r="D36" s="10">
        <v>15.05</v>
      </c>
    </row>
    <row r="37" spans="1:4" ht="12.75">
      <c r="A37" s="10">
        <v>34</v>
      </c>
      <c r="B37" s="57" t="s">
        <v>51</v>
      </c>
      <c r="C37" s="6">
        <v>21</v>
      </c>
      <c r="D37" s="10">
        <v>11.2</v>
      </c>
    </row>
    <row r="38" spans="1:5" ht="12.75">
      <c r="A38" s="10">
        <v>35</v>
      </c>
      <c r="B38" s="57" t="s">
        <v>34</v>
      </c>
      <c r="C38" s="6">
        <v>18</v>
      </c>
      <c r="D38" s="10">
        <v>12.9</v>
      </c>
      <c r="E38" s="58"/>
    </row>
    <row r="39" spans="1:4" ht="12.75">
      <c r="A39" s="10">
        <v>36</v>
      </c>
      <c r="B39" s="10"/>
      <c r="C39" s="10"/>
      <c r="D39" s="10"/>
    </row>
    <row r="40" spans="1:4" ht="12.75">
      <c r="A40" s="10">
        <v>37</v>
      </c>
      <c r="B40" s="10"/>
      <c r="C40" s="10"/>
      <c r="D40" s="10"/>
    </row>
    <row r="41" spans="1:4" ht="12.75">
      <c r="A41" s="10">
        <v>38</v>
      </c>
      <c r="B41" s="10"/>
      <c r="C41" s="10"/>
      <c r="D41" s="10"/>
    </row>
    <row r="42" spans="1:4" ht="12.75">
      <c r="A42" s="10">
        <v>39</v>
      </c>
      <c r="B42" s="10"/>
      <c r="C42" s="10"/>
      <c r="D42" s="10"/>
    </row>
    <row r="43" spans="1:4" ht="12.75">
      <c r="A43" s="10">
        <v>40</v>
      </c>
      <c r="B43" s="10"/>
      <c r="C43" s="10"/>
      <c r="D43" s="10"/>
    </row>
    <row r="44" spans="1:4" ht="12.75">
      <c r="A44" s="10">
        <v>41</v>
      </c>
      <c r="B44" s="10"/>
      <c r="C44" s="10"/>
      <c r="D44" s="10"/>
    </row>
    <row r="45" spans="1:4" ht="12.75">
      <c r="A45" s="10">
        <v>42</v>
      </c>
      <c r="B45" s="10"/>
      <c r="C45" s="10"/>
      <c r="D45" s="10"/>
    </row>
    <row r="46" spans="1:4" ht="12.75">
      <c r="A46" s="10"/>
      <c r="B46" s="10"/>
      <c r="C46" s="10"/>
      <c r="D46" s="10"/>
    </row>
    <row r="48" ht="12.75">
      <c r="B48" t="s">
        <v>26</v>
      </c>
    </row>
    <row r="49" ht="12.75">
      <c r="B49" t="s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6"/>
  <sheetViews>
    <sheetView zoomScale="75" zoomScaleNormal="75" zoomScalePageLayoutView="0" workbookViewId="0" topLeftCell="A4">
      <selection activeCell="C13" sqref="C13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26.421875" style="0" customWidth="1"/>
    <col min="4" max="5" width="11.7109375" style="0" customWidth="1"/>
    <col min="6" max="6" width="10.8515625" style="0" customWidth="1"/>
    <col min="7" max="7" width="13.8515625" style="0" customWidth="1"/>
    <col min="8" max="19" width="12.7109375" style="0" customWidth="1"/>
    <col min="20" max="20" width="16.8515625" style="0" bestFit="1" customWidth="1"/>
    <col min="21" max="21" width="11.140625" style="0" bestFit="1" customWidth="1"/>
    <col min="22" max="22" width="9.28125" style="0" bestFit="1" customWidth="1"/>
  </cols>
  <sheetData>
    <row r="2" spans="3:5" ht="15.75">
      <c r="C2" s="3"/>
      <c r="D2" s="3"/>
      <c r="E2" s="3"/>
    </row>
    <row r="5" spans="2:19" ht="16.5" thickBot="1">
      <c r="B5" s="9"/>
      <c r="H5" s="76" t="s">
        <v>5</v>
      </c>
      <c r="I5" s="76"/>
      <c r="J5" s="75"/>
      <c r="K5" s="75"/>
      <c r="L5" s="75" t="s">
        <v>6</v>
      </c>
      <c r="M5" s="75"/>
      <c r="N5" s="75"/>
      <c r="O5" s="75"/>
      <c r="P5" s="75" t="s">
        <v>7</v>
      </c>
      <c r="Q5" s="75"/>
      <c r="R5" s="75"/>
      <c r="S5" s="75"/>
    </row>
    <row r="6" spans="2:22" ht="47.25" customHeight="1">
      <c r="B6" s="30" t="s">
        <v>0</v>
      </c>
      <c r="C6" s="16" t="s">
        <v>1</v>
      </c>
      <c r="D6" s="31" t="s">
        <v>8</v>
      </c>
      <c r="E6" s="18" t="s">
        <v>9</v>
      </c>
      <c r="F6" s="32" t="s">
        <v>22</v>
      </c>
      <c r="G6" s="33" t="s">
        <v>10</v>
      </c>
      <c r="H6" s="34" t="s">
        <v>18</v>
      </c>
      <c r="I6" s="35" t="s">
        <v>19</v>
      </c>
      <c r="J6" s="50" t="s">
        <v>20</v>
      </c>
      <c r="K6" s="53" t="s">
        <v>21</v>
      </c>
      <c r="L6" s="36" t="s">
        <v>18</v>
      </c>
      <c r="M6" s="36" t="s">
        <v>19</v>
      </c>
      <c r="N6" s="48" t="s">
        <v>20</v>
      </c>
      <c r="O6" s="49" t="s">
        <v>21</v>
      </c>
      <c r="P6" s="37" t="s">
        <v>18</v>
      </c>
      <c r="Q6" s="38" t="s">
        <v>19</v>
      </c>
      <c r="R6" s="46" t="s">
        <v>20</v>
      </c>
      <c r="S6" s="47" t="s">
        <v>21</v>
      </c>
      <c r="T6" s="54" t="s">
        <v>2</v>
      </c>
      <c r="U6" s="54" t="s">
        <v>3</v>
      </c>
      <c r="V6" s="54" t="s">
        <v>4</v>
      </c>
    </row>
    <row r="7" spans="1:22" s="2" customFormat="1" ht="15.75">
      <c r="A7" s="8"/>
      <c r="B7" s="11">
        <v>12</v>
      </c>
      <c r="C7" s="57" t="s">
        <v>94</v>
      </c>
      <c r="D7" s="39">
        <v>111</v>
      </c>
      <c r="E7" s="44">
        <v>92</v>
      </c>
      <c r="F7" s="40">
        <v>92</v>
      </c>
      <c r="G7" s="41">
        <f aca="true" t="shared" si="0" ref="G7:G46">SUM(D7:F7)/3</f>
        <v>98.33333333333333</v>
      </c>
      <c r="H7" s="13">
        <v>8</v>
      </c>
      <c r="I7" s="13">
        <v>6</v>
      </c>
      <c r="J7" s="13">
        <v>15</v>
      </c>
      <c r="K7" s="13">
        <v>4</v>
      </c>
      <c r="L7" s="14">
        <v>5</v>
      </c>
      <c r="M7" s="14">
        <v>6</v>
      </c>
      <c r="N7" s="14">
        <v>15</v>
      </c>
      <c r="O7" s="14">
        <v>4</v>
      </c>
      <c r="P7" s="15">
        <v>8</v>
      </c>
      <c r="Q7" s="15">
        <v>6</v>
      </c>
      <c r="R7" s="15">
        <v>15</v>
      </c>
      <c r="S7" s="15">
        <v>4</v>
      </c>
      <c r="T7" s="12">
        <f aca="true" t="shared" si="1" ref="T7:T46">SUM(H7:S7)/3</f>
        <v>32</v>
      </c>
      <c r="U7" s="12">
        <f aca="true" t="shared" si="2" ref="U7:U46">T7+G7</f>
        <v>130.33333333333331</v>
      </c>
      <c r="V7" s="52">
        <v>1</v>
      </c>
    </row>
    <row r="8" spans="1:22" ht="15.75">
      <c r="A8" s="8"/>
      <c r="B8" s="11">
        <v>29</v>
      </c>
      <c r="C8" s="57" t="s">
        <v>93</v>
      </c>
      <c r="D8" s="70">
        <v>107</v>
      </c>
      <c r="E8" s="71">
        <v>85</v>
      </c>
      <c r="F8" s="63">
        <v>82</v>
      </c>
      <c r="G8" s="41">
        <f t="shared" si="0"/>
        <v>91.33333333333333</v>
      </c>
      <c r="H8" s="64">
        <v>5</v>
      </c>
      <c r="I8" s="64">
        <v>4</v>
      </c>
      <c r="J8" s="64">
        <v>10</v>
      </c>
      <c r="K8" s="64">
        <v>3</v>
      </c>
      <c r="L8" s="65">
        <v>8</v>
      </c>
      <c r="M8" s="65">
        <v>6</v>
      </c>
      <c r="N8" s="65">
        <v>15</v>
      </c>
      <c r="O8" s="65">
        <v>4</v>
      </c>
      <c r="P8" s="61">
        <v>8</v>
      </c>
      <c r="Q8" s="61">
        <v>6</v>
      </c>
      <c r="R8" s="61">
        <v>15</v>
      </c>
      <c r="S8" s="61">
        <v>4</v>
      </c>
      <c r="T8" s="42">
        <f t="shared" si="1"/>
        <v>29.333333333333332</v>
      </c>
      <c r="U8" s="42">
        <f t="shared" si="2"/>
        <v>120.66666666666666</v>
      </c>
      <c r="V8" s="43">
        <v>2</v>
      </c>
    </row>
    <row r="9" spans="1:22" ht="15.75">
      <c r="A9" s="8"/>
      <c r="B9" s="11">
        <v>7</v>
      </c>
      <c r="C9" s="57" t="s">
        <v>72</v>
      </c>
      <c r="D9" s="39">
        <v>85</v>
      </c>
      <c r="E9" s="44">
        <v>77</v>
      </c>
      <c r="F9" s="40">
        <v>80</v>
      </c>
      <c r="G9" s="41">
        <f t="shared" si="0"/>
        <v>80.66666666666667</v>
      </c>
      <c r="H9" s="13">
        <v>8</v>
      </c>
      <c r="I9" s="13">
        <v>6</v>
      </c>
      <c r="J9" s="13">
        <v>10</v>
      </c>
      <c r="K9" s="13">
        <v>3</v>
      </c>
      <c r="L9" s="14">
        <v>8</v>
      </c>
      <c r="M9" s="14">
        <v>6</v>
      </c>
      <c r="N9" s="14">
        <v>10</v>
      </c>
      <c r="O9" s="14">
        <v>3</v>
      </c>
      <c r="P9" s="15">
        <v>8</v>
      </c>
      <c r="Q9" s="15">
        <v>6</v>
      </c>
      <c r="R9" s="15">
        <v>15</v>
      </c>
      <c r="S9" s="15">
        <v>4</v>
      </c>
      <c r="T9" s="42">
        <f t="shared" si="1"/>
        <v>29</v>
      </c>
      <c r="U9" s="42">
        <f t="shared" si="2"/>
        <v>109.66666666666667</v>
      </c>
      <c r="V9" s="43">
        <v>3</v>
      </c>
    </row>
    <row r="10" spans="1:22" ht="15.75">
      <c r="A10" s="8"/>
      <c r="B10" s="11">
        <v>18</v>
      </c>
      <c r="C10" s="57" t="s">
        <v>71</v>
      </c>
      <c r="D10" s="68">
        <v>88</v>
      </c>
      <c r="E10" s="69">
        <v>52</v>
      </c>
      <c r="F10" s="63">
        <v>56</v>
      </c>
      <c r="G10" s="41">
        <f t="shared" si="0"/>
        <v>65.33333333333333</v>
      </c>
      <c r="H10" s="64">
        <v>8</v>
      </c>
      <c r="I10" s="64">
        <v>6</v>
      </c>
      <c r="J10" s="64">
        <v>10</v>
      </c>
      <c r="K10" s="64">
        <v>3</v>
      </c>
      <c r="L10" s="65">
        <v>5</v>
      </c>
      <c r="M10" s="65">
        <v>6</v>
      </c>
      <c r="N10" s="65">
        <v>10</v>
      </c>
      <c r="O10" s="65">
        <v>3</v>
      </c>
      <c r="P10" s="61">
        <v>5</v>
      </c>
      <c r="Q10" s="61">
        <v>6</v>
      </c>
      <c r="R10" s="61">
        <v>15</v>
      </c>
      <c r="S10" s="61">
        <v>3</v>
      </c>
      <c r="T10" s="42">
        <f t="shared" si="1"/>
        <v>26.666666666666668</v>
      </c>
      <c r="U10" s="42">
        <f t="shared" si="2"/>
        <v>92</v>
      </c>
      <c r="V10" s="43">
        <v>4</v>
      </c>
    </row>
    <row r="11" spans="1:22" ht="15.75">
      <c r="A11" s="8"/>
      <c r="B11" s="11">
        <v>17</v>
      </c>
      <c r="C11" s="57" t="s">
        <v>83</v>
      </c>
      <c r="D11" s="68">
        <v>84</v>
      </c>
      <c r="E11" s="69">
        <v>71</v>
      </c>
      <c r="F11" s="63">
        <v>66</v>
      </c>
      <c r="G11" s="41">
        <f t="shared" si="0"/>
        <v>73.66666666666667</v>
      </c>
      <c r="H11" s="64">
        <v>5</v>
      </c>
      <c r="I11" s="64">
        <v>4</v>
      </c>
      <c r="J11" s="64">
        <v>7</v>
      </c>
      <c r="K11" s="64">
        <v>3</v>
      </c>
      <c r="L11" s="65">
        <v>5</v>
      </c>
      <c r="M11" s="65">
        <v>4</v>
      </c>
      <c r="N11" s="65">
        <v>7</v>
      </c>
      <c r="O11" s="65">
        <v>2</v>
      </c>
      <c r="P11" s="61">
        <v>5</v>
      </c>
      <c r="Q11" s="61">
        <v>2</v>
      </c>
      <c r="R11" s="61">
        <v>7</v>
      </c>
      <c r="S11" s="61">
        <v>2</v>
      </c>
      <c r="T11" s="42">
        <f t="shared" si="1"/>
        <v>17.666666666666668</v>
      </c>
      <c r="U11" s="42">
        <f t="shared" si="2"/>
        <v>91.33333333333334</v>
      </c>
      <c r="V11" s="43">
        <v>5</v>
      </c>
    </row>
    <row r="12" spans="1:22" ht="15.75">
      <c r="A12" s="8"/>
      <c r="B12" s="11">
        <v>11</v>
      </c>
      <c r="C12" s="57" t="s">
        <v>88</v>
      </c>
      <c r="D12" s="39">
        <v>90</v>
      </c>
      <c r="E12" s="44">
        <v>49</v>
      </c>
      <c r="F12" s="40">
        <v>54</v>
      </c>
      <c r="G12" s="41">
        <f t="shared" si="0"/>
        <v>64.33333333333333</v>
      </c>
      <c r="H12" s="13">
        <v>5</v>
      </c>
      <c r="I12" s="13">
        <v>6</v>
      </c>
      <c r="J12" s="13">
        <v>15</v>
      </c>
      <c r="K12" s="13">
        <v>3</v>
      </c>
      <c r="L12" s="14">
        <v>5</v>
      </c>
      <c r="M12" s="14">
        <v>6</v>
      </c>
      <c r="N12" s="14">
        <v>10</v>
      </c>
      <c r="O12" s="14">
        <v>4</v>
      </c>
      <c r="P12" s="15">
        <v>5</v>
      </c>
      <c r="Q12" s="15">
        <v>6</v>
      </c>
      <c r="R12" s="15">
        <v>10</v>
      </c>
      <c r="S12" s="15">
        <v>3</v>
      </c>
      <c r="T12" s="42">
        <f t="shared" si="1"/>
        <v>26</v>
      </c>
      <c r="U12" s="42">
        <f t="shared" si="2"/>
        <v>90.33333333333333</v>
      </c>
      <c r="V12" s="43">
        <v>6</v>
      </c>
    </row>
    <row r="13" spans="1:22" ht="15.75">
      <c r="A13" s="8"/>
      <c r="B13" s="11">
        <v>27</v>
      </c>
      <c r="C13" s="57" t="s">
        <v>90</v>
      </c>
      <c r="D13" s="70">
        <v>87</v>
      </c>
      <c r="E13" s="71">
        <v>62</v>
      </c>
      <c r="F13" s="63">
        <v>59</v>
      </c>
      <c r="G13" s="41">
        <f t="shared" si="0"/>
        <v>69.33333333333333</v>
      </c>
      <c r="H13" s="64">
        <v>8</v>
      </c>
      <c r="I13" s="64">
        <v>6</v>
      </c>
      <c r="J13" s="64">
        <v>7</v>
      </c>
      <c r="K13" s="64">
        <v>1</v>
      </c>
      <c r="L13" s="65">
        <v>5</v>
      </c>
      <c r="M13" s="65">
        <v>2</v>
      </c>
      <c r="N13" s="65">
        <v>7</v>
      </c>
      <c r="O13" s="65">
        <v>2</v>
      </c>
      <c r="P13" s="61">
        <v>5</v>
      </c>
      <c r="Q13" s="61">
        <v>4</v>
      </c>
      <c r="R13" s="61">
        <v>7</v>
      </c>
      <c r="S13" s="61">
        <v>2</v>
      </c>
      <c r="T13" s="42">
        <f t="shared" si="1"/>
        <v>18.666666666666668</v>
      </c>
      <c r="U13" s="42">
        <f t="shared" si="2"/>
        <v>88</v>
      </c>
      <c r="V13" s="43">
        <v>7</v>
      </c>
    </row>
    <row r="14" spans="1:22" ht="15.75">
      <c r="A14" s="8"/>
      <c r="B14" s="11">
        <v>24</v>
      </c>
      <c r="C14" s="57" t="s">
        <v>86</v>
      </c>
      <c r="D14" s="70">
        <v>70</v>
      </c>
      <c r="E14" s="71">
        <v>58</v>
      </c>
      <c r="F14" s="63">
        <v>49</v>
      </c>
      <c r="G14" s="41">
        <f t="shared" si="0"/>
        <v>59</v>
      </c>
      <c r="H14" s="64">
        <v>5</v>
      </c>
      <c r="I14" s="64">
        <v>6</v>
      </c>
      <c r="J14" s="64">
        <v>15</v>
      </c>
      <c r="K14" s="64">
        <v>3</v>
      </c>
      <c r="L14" s="65">
        <v>5</v>
      </c>
      <c r="M14" s="65">
        <v>6</v>
      </c>
      <c r="N14" s="65">
        <v>10</v>
      </c>
      <c r="O14" s="65">
        <v>3</v>
      </c>
      <c r="P14" s="61">
        <v>8</v>
      </c>
      <c r="Q14" s="61">
        <v>6</v>
      </c>
      <c r="R14" s="61">
        <v>10</v>
      </c>
      <c r="S14" s="61">
        <v>3</v>
      </c>
      <c r="T14" s="42">
        <f t="shared" si="1"/>
        <v>26.666666666666668</v>
      </c>
      <c r="U14" s="42">
        <f t="shared" si="2"/>
        <v>85.66666666666667</v>
      </c>
      <c r="V14" s="43">
        <v>8</v>
      </c>
    </row>
    <row r="15" spans="1:22" ht="15.75">
      <c r="A15" s="8"/>
      <c r="B15" s="11">
        <v>3</v>
      </c>
      <c r="C15" s="57" t="s">
        <v>89</v>
      </c>
      <c r="D15" s="39">
        <v>56</v>
      </c>
      <c r="E15" s="44">
        <v>58</v>
      </c>
      <c r="F15" s="40">
        <v>76</v>
      </c>
      <c r="G15" s="41">
        <f t="shared" si="0"/>
        <v>63.333333333333336</v>
      </c>
      <c r="H15" s="13">
        <v>5</v>
      </c>
      <c r="I15" s="13">
        <v>2</v>
      </c>
      <c r="J15" s="13">
        <v>10</v>
      </c>
      <c r="K15" s="13">
        <v>2</v>
      </c>
      <c r="L15" s="14">
        <v>5</v>
      </c>
      <c r="M15" s="14">
        <v>6</v>
      </c>
      <c r="N15" s="14">
        <v>10</v>
      </c>
      <c r="O15" s="14">
        <v>3</v>
      </c>
      <c r="P15" s="15">
        <v>8</v>
      </c>
      <c r="Q15" s="15">
        <v>4</v>
      </c>
      <c r="R15" s="15">
        <v>7</v>
      </c>
      <c r="S15" s="15">
        <v>2</v>
      </c>
      <c r="T15" s="42">
        <f t="shared" si="1"/>
        <v>21.333333333333332</v>
      </c>
      <c r="U15" s="42">
        <f t="shared" si="2"/>
        <v>84.66666666666667</v>
      </c>
      <c r="V15" s="43">
        <v>9</v>
      </c>
    </row>
    <row r="16" spans="1:22" ht="15.75">
      <c r="A16" s="8"/>
      <c r="B16" s="11">
        <v>6</v>
      </c>
      <c r="C16" s="57" t="s">
        <v>85</v>
      </c>
      <c r="D16" s="39">
        <v>48</v>
      </c>
      <c r="E16" s="44">
        <v>51</v>
      </c>
      <c r="F16" s="40">
        <v>58</v>
      </c>
      <c r="G16" s="41">
        <f t="shared" si="0"/>
        <v>52.333333333333336</v>
      </c>
      <c r="H16" s="13">
        <v>8</v>
      </c>
      <c r="I16" s="13">
        <v>6</v>
      </c>
      <c r="J16" s="13">
        <v>10</v>
      </c>
      <c r="K16" s="13">
        <v>3</v>
      </c>
      <c r="L16" s="14">
        <v>8</v>
      </c>
      <c r="M16" s="14">
        <v>6</v>
      </c>
      <c r="N16" s="14">
        <v>10</v>
      </c>
      <c r="O16" s="14">
        <v>3</v>
      </c>
      <c r="P16" s="15">
        <v>8</v>
      </c>
      <c r="Q16" s="15">
        <v>6</v>
      </c>
      <c r="R16" s="15">
        <v>15</v>
      </c>
      <c r="S16" s="15">
        <v>4</v>
      </c>
      <c r="T16" s="42">
        <f t="shared" si="1"/>
        <v>29</v>
      </c>
      <c r="U16" s="42">
        <f t="shared" si="2"/>
        <v>81.33333333333334</v>
      </c>
      <c r="V16" s="43">
        <v>10</v>
      </c>
    </row>
    <row r="17" spans="1:22" ht="15.75">
      <c r="A17" s="8"/>
      <c r="B17" s="11">
        <v>10</v>
      </c>
      <c r="C17" s="57" t="s">
        <v>75</v>
      </c>
      <c r="D17" s="39">
        <v>68</v>
      </c>
      <c r="E17" s="44">
        <v>52</v>
      </c>
      <c r="F17" s="40">
        <v>55</v>
      </c>
      <c r="G17" s="41">
        <f t="shared" si="0"/>
        <v>58.333333333333336</v>
      </c>
      <c r="H17" s="13">
        <v>5</v>
      </c>
      <c r="I17" s="13">
        <v>4</v>
      </c>
      <c r="J17" s="13">
        <v>15</v>
      </c>
      <c r="K17" s="13">
        <v>2</v>
      </c>
      <c r="L17" s="14">
        <v>5</v>
      </c>
      <c r="M17" s="14">
        <v>4</v>
      </c>
      <c r="N17" s="14">
        <v>7</v>
      </c>
      <c r="O17" s="14">
        <v>2</v>
      </c>
      <c r="P17" s="15">
        <v>5</v>
      </c>
      <c r="Q17" s="15">
        <v>6</v>
      </c>
      <c r="R17" s="15">
        <v>10</v>
      </c>
      <c r="S17" s="15">
        <v>3</v>
      </c>
      <c r="T17" s="42">
        <f t="shared" si="1"/>
        <v>22.666666666666668</v>
      </c>
      <c r="U17" s="42">
        <f t="shared" si="2"/>
        <v>81</v>
      </c>
      <c r="V17" s="43">
        <v>11</v>
      </c>
    </row>
    <row r="18" spans="1:22" ht="15.75">
      <c r="A18" s="8"/>
      <c r="B18" s="11">
        <v>33</v>
      </c>
      <c r="C18" s="57" t="s">
        <v>91</v>
      </c>
      <c r="D18" s="70">
        <v>94</v>
      </c>
      <c r="E18" s="71">
        <v>41</v>
      </c>
      <c r="F18" s="63">
        <v>42</v>
      </c>
      <c r="G18" s="41">
        <f t="shared" si="0"/>
        <v>59</v>
      </c>
      <c r="H18" s="64">
        <v>5</v>
      </c>
      <c r="I18" s="64">
        <v>2</v>
      </c>
      <c r="J18" s="64">
        <v>7</v>
      </c>
      <c r="K18" s="64">
        <v>3</v>
      </c>
      <c r="L18" s="65">
        <v>5</v>
      </c>
      <c r="M18" s="65">
        <v>6</v>
      </c>
      <c r="N18" s="65">
        <v>7</v>
      </c>
      <c r="O18" s="65">
        <v>3</v>
      </c>
      <c r="P18" s="61">
        <v>5</v>
      </c>
      <c r="Q18" s="61">
        <v>2</v>
      </c>
      <c r="R18" s="61">
        <v>7</v>
      </c>
      <c r="S18" s="61">
        <v>2</v>
      </c>
      <c r="T18" s="42">
        <f t="shared" si="1"/>
        <v>18</v>
      </c>
      <c r="U18" s="42">
        <f t="shared" si="2"/>
        <v>77</v>
      </c>
      <c r="V18" s="43">
        <v>12</v>
      </c>
    </row>
    <row r="19" spans="1:22" ht="15.75">
      <c r="A19" s="8"/>
      <c r="B19" s="11">
        <v>26</v>
      </c>
      <c r="C19" s="57" t="s">
        <v>80</v>
      </c>
      <c r="D19" s="70">
        <v>69</v>
      </c>
      <c r="E19" s="71">
        <v>55</v>
      </c>
      <c r="F19" s="63">
        <v>55</v>
      </c>
      <c r="G19" s="41">
        <f t="shared" si="0"/>
        <v>59.666666666666664</v>
      </c>
      <c r="H19" s="64">
        <v>3</v>
      </c>
      <c r="I19" s="64">
        <v>2</v>
      </c>
      <c r="J19" s="64">
        <v>7</v>
      </c>
      <c r="K19" s="64">
        <v>2</v>
      </c>
      <c r="L19" s="65">
        <v>3</v>
      </c>
      <c r="M19" s="65">
        <v>2</v>
      </c>
      <c r="N19" s="65">
        <v>7</v>
      </c>
      <c r="O19" s="65">
        <v>2</v>
      </c>
      <c r="P19" s="61">
        <v>8</v>
      </c>
      <c r="Q19" s="61">
        <v>2</v>
      </c>
      <c r="R19" s="61">
        <v>10</v>
      </c>
      <c r="S19" s="61">
        <v>3</v>
      </c>
      <c r="T19" s="42">
        <f t="shared" si="1"/>
        <v>17</v>
      </c>
      <c r="U19" s="42">
        <f t="shared" si="2"/>
        <v>76.66666666666666</v>
      </c>
      <c r="V19" s="43">
        <v>13</v>
      </c>
    </row>
    <row r="20" spans="2:22" ht="15.75">
      <c r="B20" s="11">
        <v>34</v>
      </c>
      <c r="C20" s="57" t="s">
        <v>74</v>
      </c>
      <c r="D20" s="70">
        <v>70</v>
      </c>
      <c r="E20" s="71">
        <v>51</v>
      </c>
      <c r="F20" s="63">
        <v>44</v>
      </c>
      <c r="G20" s="41">
        <f t="shared" si="0"/>
        <v>55</v>
      </c>
      <c r="H20" s="64">
        <v>3</v>
      </c>
      <c r="I20" s="64">
        <v>4</v>
      </c>
      <c r="J20" s="64">
        <v>10</v>
      </c>
      <c r="K20" s="64">
        <v>3</v>
      </c>
      <c r="L20" s="65">
        <v>5</v>
      </c>
      <c r="M20" s="65">
        <v>6</v>
      </c>
      <c r="N20" s="65">
        <v>10</v>
      </c>
      <c r="O20" s="65">
        <v>2</v>
      </c>
      <c r="P20" s="61">
        <v>3</v>
      </c>
      <c r="Q20" s="61">
        <v>4</v>
      </c>
      <c r="R20" s="61">
        <v>10</v>
      </c>
      <c r="S20" s="61">
        <v>3</v>
      </c>
      <c r="T20" s="42">
        <f t="shared" si="1"/>
        <v>21</v>
      </c>
      <c r="U20" s="42">
        <f t="shared" si="2"/>
        <v>76</v>
      </c>
      <c r="V20" s="43">
        <v>14</v>
      </c>
    </row>
    <row r="21" spans="2:22" ht="15.75">
      <c r="B21" s="11">
        <v>28</v>
      </c>
      <c r="C21" s="57" t="s">
        <v>84</v>
      </c>
      <c r="D21" s="70">
        <v>48</v>
      </c>
      <c r="E21" s="71">
        <v>61</v>
      </c>
      <c r="F21" s="63">
        <v>50</v>
      </c>
      <c r="G21" s="41">
        <f t="shared" si="0"/>
        <v>53</v>
      </c>
      <c r="H21" s="64">
        <v>8</v>
      </c>
      <c r="I21" s="64">
        <v>4</v>
      </c>
      <c r="J21" s="64">
        <v>10</v>
      </c>
      <c r="K21" s="64">
        <v>2</v>
      </c>
      <c r="L21" s="65">
        <v>3</v>
      </c>
      <c r="M21" s="65">
        <v>4</v>
      </c>
      <c r="N21" s="65">
        <v>7</v>
      </c>
      <c r="O21" s="65">
        <v>2</v>
      </c>
      <c r="P21" s="61">
        <v>8</v>
      </c>
      <c r="Q21" s="61">
        <v>4</v>
      </c>
      <c r="R21" s="61">
        <v>10</v>
      </c>
      <c r="S21" s="61">
        <v>3</v>
      </c>
      <c r="T21" s="42">
        <f t="shared" si="1"/>
        <v>21.666666666666668</v>
      </c>
      <c r="U21" s="42">
        <f t="shared" si="2"/>
        <v>74.66666666666667</v>
      </c>
      <c r="V21" s="43">
        <v>15</v>
      </c>
    </row>
    <row r="22" spans="2:22" ht="15.75">
      <c r="B22" s="11">
        <v>16</v>
      </c>
      <c r="C22" s="57" t="s">
        <v>77</v>
      </c>
      <c r="D22" s="68">
        <v>56</v>
      </c>
      <c r="E22" s="69">
        <v>58</v>
      </c>
      <c r="F22" s="63">
        <v>55</v>
      </c>
      <c r="G22" s="41">
        <f t="shared" si="0"/>
        <v>56.333333333333336</v>
      </c>
      <c r="H22" s="64">
        <v>3</v>
      </c>
      <c r="I22" s="64">
        <v>4</v>
      </c>
      <c r="J22" s="64">
        <v>7</v>
      </c>
      <c r="K22" s="64">
        <v>2</v>
      </c>
      <c r="L22" s="65">
        <v>3</v>
      </c>
      <c r="M22" s="65">
        <v>4</v>
      </c>
      <c r="N22" s="65">
        <v>7</v>
      </c>
      <c r="O22" s="65">
        <v>1</v>
      </c>
      <c r="P22" s="61">
        <v>5</v>
      </c>
      <c r="Q22" s="61">
        <v>4</v>
      </c>
      <c r="R22" s="61">
        <v>7</v>
      </c>
      <c r="S22" s="61">
        <v>3</v>
      </c>
      <c r="T22" s="42">
        <f t="shared" si="1"/>
        <v>16.666666666666668</v>
      </c>
      <c r="U22" s="42">
        <f t="shared" si="2"/>
        <v>73</v>
      </c>
      <c r="V22" s="43">
        <v>16</v>
      </c>
    </row>
    <row r="23" spans="2:22" ht="15.75">
      <c r="B23" s="11">
        <v>9</v>
      </c>
      <c r="C23" s="57" t="s">
        <v>73</v>
      </c>
      <c r="D23" s="39">
        <v>46</v>
      </c>
      <c r="E23" s="44">
        <v>48</v>
      </c>
      <c r="F23" s="40">
        <v>48</v>
      </c>
      <c r="G23" s="41">
        <f t="shared" si="0"/>
        <v>47.333333333333336</v>
      </c>
      <c r="H23" s="13">
        <v>5</v>
      </c>
      <c r="I23" s="13">
        <v>6</v>
      </c>
      <c r="J23" s="13">
        <v>10</v>
      </c>
      <c r="K23" s="13">
        <v>3</v>
      </c>
      <c r="L23" s="14">
        <v>5</v>
      </c>
      <c r="M23" s="14">
        <v>4</v>
      </c>
      <c r="N23" s="14">
        <v>10</v>
      </c>
      <c r="O23" s="14">
        <v>2</v>
      </c>
      <c r="P23" s="15">
        <v>8</v>
      </c>
      <c r="Q23" s="15">
        <v>4</v>
      </c>
      <c r="R23" s="15">
        <v>10</v>
      </c>
      <c r="S23" s="15">
        <v>3</v>
      </c>
      <c r="T23" s="42">
        <f t="shared" si="1"/>
        <v>23.333333333333332</v>
      </c>
      <c r="U23" s="42">
        <f t="shared" si="2"/>
        <v>70.66666666666667</v>
      </c>
      <c r="V23" s="43">
        <v>17</v>
      </c>
    </row>
    <row r="24" spans="2:22" ht="15.75">
      <c r="B24" s="11">
        <v>4</v>
      </c>
      <c r="C24" s="57" t="s">
        <v>70</v>
      </c>
      <c r="D24" s="39">
        <v>55</v>
      </c>
      <c r="E24" s="44">
        <v>61</v>
      </c>
      <c r="F24" s="40">
        <v>56</v>
      </c>
      <c r="G24" s="41">
        <f t="shared" si="0"/>
        <v>57.333333333333336</v>
      </c>
      <c r="H24" s="13">
        <v>3</v>
      </c>
      <c r="I24" s="13">
        <v>2</v>
      </c>
      <c r="J24" s="13">
        <v>7</v>
      </c>
      <c r="K24" s="13">
        <v>1</v>
      </c>
      <c r="L24" s="14">
        <v>3</v>
      </c>
      <c r="M24" s="14">
        <v>2</v>
      </c>
      <c r="N24" s="14">
        <v>7</v>
      </c>
      <c r="O24" s="14">
        <v>1</v>
      </c>
      <c r="P24" s="15">
        <v>3</v>
      </c>
      <c r="Q24" s="15">
        <v>2</v>
      </c>
      <c r="R24" s="15">
        <v>7</v>
      </c>
      <c r="S24" s="15">
        <v>1</v>
      </c>
      <c r="T24" s="42">
        <f t="shared" si="1"/>
        <v>13</v>
      </c>
      <c r="U24" s="42">
        <f t="shared" si="2"/>
        <v>70.33333333333334</v>
      </c>
      <c r="V24" s="43">
        <v>18</v>
      </c>
    </row>
    <row r="25" spans="2:22" ht="15.75">
      <c r="B25" s="11">
        <v>2</v>
      </c>
      <c r="C25" s="57" t="s">
        <v>78</v>
      </c>
      <c r="D25" s="39">
        <v>66</v>
      </c>
      <c r="E25" s="44">
        <v>48</v>
      </c>
      <c r="F25" s="40">
        <v>50</v>
      </c>
      <c r="G25" s="41">
        <f t="shared" si="0"/>
        <v>54.666666666666664</v>
      </c>
      <c r="H25" s="13">
        <v>3</v>
      </c>
      <c r="I25" s="13">
        <v>2</v>
      </c>
      <c r="J25" s="13">
        <v>7</v>
      </c>
      <c r="K25" s="13">
        <v>2</v>
      </c>
      <c r="L25" s="14">
        <v>3</v>
      </c>
      <c r="M25" s="14">
        <v>2</v>
      </c>
      <c r="N25" s="14">
        <v>7</v>
      </c>
      <c r="O25" s="14">
        <v>1</v>
      </c>
      <c r="P25" s="15">
        <v>5</v>
      </c>
      <c r="Q25" s="15">
        <v>4</v>
      </c>
      <c r="R25" s="15">
        <v>7</v>
      </c>
      <c r="S25" s="15">
        <v>2</v>
      </c>
      <c r="T25" s="42">
        <f t="shared" si="1"/>
        <v>15</v>
      </c>
      <c r="U25" s="42">
        <f t="shared" si="2"/>
        <v>69.66666666666666</v>
      </c>
      <c r="V25" s="43">
        <v>19</v>
      </c>
    </row>
    <row r="26" spans="2:22" ht="15.75">
      <c r="B26" s="11">
        <v>23</v>
      </c>
      <c r="C26" s="57" t="s">
        <v>79</v>
      </c>
      <c r="D26" s="70">
        <v>51</v>
      </c>
      <c r="E26" s="71">
        <v>48</v>
      </c>
      <c r="F26" s="63">
        <v>49</v>
      </c>
      <c r="G26" s="41">
        <f t="shared" si="0"/>
        <v>49.333333333333336</v>
      </c>
      <c r="H26" s="64">
        <v>3</v>
      </c>
      <c r="I26" s="64">
        <v>2</v>
      </c>
      <c r="J26" s="64">
        <v>10</v>
      </c>
      <c r="K26" s="64">
        <v>2</v>
      </c>
      <c r="L26" s="65">
        <v>3</v>
      </c>
      <c r="M26" s="65">
        <v>4</v>
      </c>
      <c r="N26" s="65">
        <v>7</v>
      </c>
      <c r="O26" s="65">
        <v>2</v>
      </c>
      <c r="P26" s="61">
        <v>5</v>
      </c>
      <c r="Q26" s="61">
        <v>4</v>
      </c>
      <c r="R26" s="61">
        <v>15</v>
      </c>
      <c r="S26" s="61">
        <v>3</v>
      </c>
      <c r="T26" s="42">
        <f t="shared" si="1"/>
        <v>20</v>
      </c>
      <c r="U26" s="42">
        <f t="shared" si="2"/>
        <v>69.33333333333334</v>
      </c>
      <c r="V26" s="43">
        <v>20</v>
      </c>
    </row>
    <row r="27" spans="2:22" ht="15.75">
      <c r="B27" s="11">
        <v>32</v>
      </c>
      <c r="C27" s="57" t="s">
        <v>67</v>
      </c>
      <c r="D27" s="70">
        <v>66</v>
      </c>
      <c r="E27" s="71">
        <v>41</v>
      </c>
      <c r="F27" s="63">
        <v>50</v>
      </c>
      <c r="G27" s="41">
        <f t="shared" si="0"/>
        <v>52.333333333333336</v>
      </c>
      <c r="H27" s="64">
        <v>3</v>
      </c>
      <c r="I27" s="64">
        <v>2</v>
      </c>
      <c r="J27" s="64">
        <v>7</v>
      </c>
      <c r="K27" s="64">
        <v>2</v>
      </c>
      <c r="L27" s="65">
        <v>5</v>
      </c>
      <c r="M27" s="65">
        <v>4</v>
      </c>
      <c r="N27" s="65">
        <v>10</v>
      </c>
      <c r="O27" s="65">
        <v>2</v>
      </c>
      <c r="P27" s="61">
        <v>3</v>
      </c>
      <c r="Q27" s="61">
        <v>2</v>
      </c>
      <c r="R27" s="61">
        <v>7</v>
      </c>
      <c r="S27" s="61">
        <v>2</v>
      </c>
      <c r="T27" s="42">
        <f t="shared" si="1"/>
        <v>16.333333333333332</v>
      </c>
      <c r="U27" s="42">
        <f t="shared" si="2"/>
        <v>68.66666666666667</v>
      </c>
      <c r="V27" s="43">
        <v>21</v>
      </c>
    </row>
    <row r="28" spans="2:22" ht="15.75">
      <c r="B28" s="11">
        <v>1</v>
      </c>
      <c r="C28" s="57" t="s">
        <v>81</v>
      </c>
      <c r="D28" s="39">
        <v>57</v>
      </c>
      <c r="E28" s="44">
        <v>42</v>
      </c>
      <c r="F28" s="40">
        <v>37</v>
      </c>
      <c r="G28" s="41">
        <f t="shared" si="0"/>
        <v>45.333333333333336</v>
      </c>
      <c r="H28" s="13">
        <v>5</v>
      </c>
      <c r="I28" s="13">
        <v>6</v>
      </c>
      <c r="J28" s="13">
        <v>10</v>
      </c>
      <c r="K28" s="13">
        <v>3</v>
      </c>
      <c r="L28" s="14">
        <v>5</v>
      </c>
      <c r="M28" s="14">
        <v>6</v>
      </c>
      <c r="N28" s="14">
        <v>10</v>
      </c>
      <c r="O28" s="14">
        <v>3</v>
      </c>
      <c r="P28" s="15">
        <v>5</v>
      </c>
      <c r="Q28" s="15">
        <v>6</v>
      </c>
      <c r="R28" s="15">
        <v>7</v>
      </c>
      <c r="S28" s="15">
        <v>3</v>
      </c>
      <c r="T28" s="42">
        <f t="shared" si="1"/>
        <v>23</v>
      </c>
      <c r="U28" s="42">
        <f t="shared" si="2"/>
        <v>68.33333333333334</v>
      </c>
      <c r="V28" s="43">
        <v>22</v>
      </c>
    </row>
    <row r="29" spans="2:22" ht="15.75">
      <c r="B29" s="11">
        <v>20</v>
      </c>
      <c r="C29" s="57" t="s">
        <v>76</v>
      </c>
      <c r="D29" s="70">
        <v>62</v>
      </c>
      <c r="E29" s="71">
        <v>44</v>
      </c>
      <c r="F29" s="63">
        <v>33</v>
      </c>
      <c r="G29" s="41">
        <f t="shared" si="0"/>
        <v>46.333333333333336</v>
      </c>
      <c r="H29" s="64">
        <v>3</v>
      </c>
      <c r="I29" s="64">
        <v>2</v>
      </c>
      <c r="J29" s="64">
        <v>10</v>
      </c>
      <c r="K29" s="64">
        <v>3</v>
      </c>
      <c r="L29" s="65">
        <v>3</v>
      </c>
      <c r="M29" s="65">
        <v>4</v>
      </c>
      <c r="N29" s="65">
        <v>10</v>
      </c>
      <c r="O29" s="65">
        <v>2</v>
      </c>
      <c r="P29" s="61">
        <v>5</v>
      </c>
      <c r="Q29" s="61">
        <v>6</v>
      </c>
      <c r="R29" s="61">
        <v>10</v>
      </c>
      <c r="S29" s="61">
        <v>3</v>
      </c>
      <c r="T29" s="42">
        <f t="shared" si="1"/>
        <v>20.333333333333332</v>
      </c>
      <c r="U29" s="42">
        <f t="shared" si="2"/>
        <v>66.66666666666667</v>
      </c>
      <c r="V29" s="43">
        <v>23</v>
      </c>
    </row>
    <row r="30" spans="2:22" ht="15.75">
      <c r="B30" s="11">
        <v>31</v>
      </c>
      <c r="C30" s="57" t="s">
        <v>99</v>
      </c>
      <c r="D30" s="70">
        <v>50</v>
      </c>
      <c r="E30" s="71">
        <v>56</v>
      </c>
      <c r="F30" s="63">
        <v>41</v>
      </c>
      <c r="G30" s="41">
        <f t="shared" si="0"/>
        <v>49</v>
      </c>
      <c r="H30" s="64">
        <v>3</v>
      </c>
      <c r="I30" s="64">
        <v>2</v>
      </c>
      <c r="J30" s="64">
        <v>10</v>
      </c>
      <c r="K30" s="64">
        <v>2</v>
      </c>
      <c r="L30" s="65">
        <v>5</v>
      </c>
      <c r="M30" s="65">
        <v>4</v>
      </c>
      <c r="N30" s="65">
        <v>7</v>
      </c>
      <c r="O30" s="65">
        <v>2</v>
      </c>
      <c r="P30" s="61">
        <v>3</v>
      </c>
      <c r="Q30" s="61">
        <v>2</v>
      </c>
      <c r="R30" s="61">
        <v>7</v>
      </c>
      <c r="S30" s="61">
        <v>2</v>
      </c>
      <c r="T30" s="42">
        <f t="shared" si="1"/>
        <v>16.333333333333332</v>
      </c>
      <c r="U30" s="42">
        <f t="shared" si="2"/>
        <v>65.33333333333333</v>
      </c>
      <c r="V30" s="43">
        <v>24</v>
      </c>
    </row>
    <row r="31" spans="2:22" ht="15.75">
      <c r="B31" s="11">
        <v>30</v>
      </c>
      <c r="C31" s="57" t="s">
        <v>95</v>
      </c>
      <c r="D31" s="70">
        <v>56</v>
      </c>
      <c r="E31" s="71">
        <v>49</v>
      </c>
      <c r="F31" s="63">
        <v>56</v>
      </c>
      <c r="G31" s="41">
        <f t="shared" si="0"/>
        <v>53.666666666666664</v>
      </c>
      <c r="H31" s="64">
        <v>3</v>
      </c>
      <c r="I31" s="64">
        <v>2</v>
      </c>
      <c r="J31" s="64">
        <v>0</v>
      </c>
      <c r="K31" s="64">
        <v>1</v>
      </c>
      <c r="L31" s="65">
        <v>3</v>
      </c>
      <c r="M31" s="65">
        <v>2</v>
      </c>
      <c r="N31" s="65">
        <v>0</v>
      </c>
      <c r="O31" s="65">
        <v>1</v>
      </c>
      <c r="P31" s="61">
        <v>3</v>
      </c>
      <c r="Q31" s="61">
        <v>2</v>
      </c>
      <c r="R31" s="61">
        <v>7</v>
      </c>
      <c r="S31" s="61">
        <v>1</v>
      </c>
      <c r="T31" s="42">
        <f t="shared" si="1"/>
        <v>8.333333333333334</v>
      </c>
      <c r="U31" s="42">
        <f t="shared" si="2"/>
        <v>62</v>
      </c>
      <c r="V31" s="43">
        <v>25</v>
      </c>
    </row>
    <row r="32" spans="2:22" ht="15.75">
      <c r="B32" s="11">
        <v>21</v>
      </c>
      <c r="C32" s="57" t="s">
        <v>92</v>
      </c>
      <c r="D32" s="70">
        <v>38</v>
      </c>
      <c r="E32" s="71">
        <v>35</v>
      </c>
      <c r="F32" s="63">
        <v>33</v>
      </c>
      <c r="G32" s="41">
        <f t="shared" si="0"/>
        <v>35.333333333333336</v>
      </c>
      <c r="H32" s="64">
        <v>5</v>
      </c>
      <c r="I32" s="64">
        <v>6</v>
      </c>
      <c r="J32" s="64">
        <v>10</v>
      </c>
      <c r="K32" s="64">
        <v>3</v>
      </c>
      <c r="L32" s="65">
        <v>5</v>
      </c>
      <c r="M32" s="65">
        <v>4</v>
      </c>
      <c r="N32" s="65">
        <v>15</v>
      </c>
      <c r="O32" s="65">
        <v>3</v>
      </c>
      <c r="P32" s="61">
        <v>3</v>
      </c>
      <c r="Q32" s="61">
        <v>4</v>
      </c>
      <c r="R32" s="61">
        <v>15</v>
      </c>
      <c r="S32" s="61">
        <v>3</v>
      </c>
      <c r="T32" s="42">
        <f t="shared" si="1"/>
        <v>25.333333333333332</v>
      </c>
      <c r="U32" s="42">
        <f t="shared" si="2"/>
        <v>60.66666666666667</v>
      </c>
      <c r="V32" s="43">
        <v>26</v>
      </c>
    </row>
    <row r="33" spans="2:22" ht="15.75">
      <c r="B33" s="11">
        <v>13</v>
      </c>
      <c r="C33" s="57" t="s">
        <v>100</v>
      </c>
      <c r="D33" s="66">
        <v>42</v>
      </c>
      <c r="E33" s="67">
        <v>47</v>
      </c>
      <c r="F33" s="40">
        <v>44</v>
      </c>
      <c r="G33" s="41">
        <f t="shared" si="0"/>
        <v>44.333333333333336</v>
      </c>
      <c r="H33" s="13">
        <v>3</v>
      </c>
      <c r="I33" s="13">
        <v>4</v>
      </c>
      <c r="J33" s="13">
        <v>7</v>
      </c>
      <c r="K33" s="13">
        <v>2</v>
      </c>
      <c r="L33" s="14">
        <v>3</v>
      </c>
      <c r="M33" s="14">
        <v>2</v>
      </c>
      <c r="N33" s="14">
        <v>7</v>
      </c>
      <c r="O33" s="14">
        <v>1</v>
      </c>
      <c r="P33" s="15">
        <v>3</v>
      </c>
      <c r="Q33" s="15">
        <v>6</v>
      </c>
      <c r="R33" s="15">
        <v>7</v>
      </c>
      <c r="S33" s="15">
        <v>3</v>
      </c>
      <c r="T33" s="42">
        <f t="shared" si="1"/>
        <v>16</v>
      </c>
      <c r="U33" s="42">
        <f t="shared" si="2"/>
        <v>60.333333333333336</v>
      </c>
      <c r="V33" s="43">
        <v>27</v>
      </c>
    </row>
    <row r="34" spans="2:22" ht="15.75">
      <c r="B34" s="11">
        <v>25</v>
      </c>
      <c r="C34" s="57" t="s">
        <v>68</v>
      </c>
      <c r="D34" s="70">
        <v>55</v>
      </c>
      <c r="E34" s="71">
        <v>30</v>
      </c>
      <c r="F34" s="63">
        <v>41</v>
      </c>
      <c r="G34" s="41">
        <f t="shared" si="0"/>
        <v>42</v>
      </c>
      <c r="H34" s="64">
        <v>3</v>
      </c>
      <c r="I34" s="64">
        <v>2</v>
      </c>
      <c r="J34" s="64">
        <v>10</v>
      </c>
      <c r="K34" s="64">
        <v>2</v>
      </c>
      <c r="L34" s="65">
        <v>8</v>
      </c>
      <c r="M34" s="65">
        <v>4</v>
      </c>
      <c r="N34" s="65">
        <v>10</v>
      </c>
      <c r="O34" s="65">
        <v>2</v>
      </c>
      <c r="P34" s="61">
        <v>3</v>
      </c>
      <c r="Q34" s="61">
        <v>2</v>
      </c>
      <c r="R34" s="61">
        <v>7</v>
      </c>
      <c r="S34" s="61">
        <v>2</v>
      </c>
      <c r="T34" s="42">
        <f t="shared" si="1"/>
        <v>18.333333333333332</v>
      </c>
      <c r="U34" s="42">
        <f t="shared" si="2"/>
        <v>60.33333333333333</v>
      </c>
      <c r="V34" s="43">
        <v>28</v>
      </c>
    </row>
    <row r="35" spans="2:22" ht="15.75">
      <c r="B35" s="11">
        <v>5</v>
      </c>
      <c r="C35" s="57" t="s">
        <v>87</v>
      </c>
      <c r="D35" s="39">
        <v>41</v>
      </c>
      <c r="E35" s="44">
        <v>50</v>
      </c>
      <c r="F35" s="40">
        <v>46</v>
      </c>
      <c r="G35" s="41">
        <f t="shared" si="0"/>
        <v>45.666666666666664</v>
      </c>
      <c r="H35" s="13">
        <v>5</v>
      </c>
      <c r="I35" s="13">
        <v>2</v>
      </c>
      <c r="J35" s="13">
        <v>7</v>
      </c>
      <c r="K35" s="13">
        <v>1</v>
      </c>
      <c r="L35" s="14">
        <v>3</v>
      </c>
      <c r="M35" s="14">
        <v>2</v>
      </c>
      <c r="N35" s="14">
        <v>7</v>
      </c>
      <c r="O35" s="14">
        <v>1</v>
      </c>
      <c r="P35" s="15">
        <v>3</v>
      </c>
      <c r="Q35" s="15">
        <v>2</v>
      </c>
      <c r="R35" s="15">
        <v>7</v>
      </c>
      <c r="S35" s="15">
        <v>2</v>
      </c>
      <c r="T35" s="42">
        <f t="shared" si="1"/>
        <v>14</v>
      </c>
      <c r="U35" s="42">
        <f t="shared" si="2"/>
        <v>59.666666666666664</v>
      </c>
      <c r="V35" s="43">
        <v>29</v>
      </c>
    </row>
    <row r="36" spans="2:22" ht="15.75">
      <c r="B36" s="11">
        <v>15</v>
      </c>
      <c r="C36" s="57" t="s">
        <v>96</v>
      </c>
      <c r="D36" s="68">
        <v>56</v>
      </c>
      <c r="E36" s="69">
        <v>27</v>
      </c>
      <c r="F36" s="63">
        <v>27</v>
      </c>
      <c r="G36" s="41">
        <f t="shared" si="0"/>
        <v>36.666666666666664</v>
      </c>
      <c r="H36" s="64">
        <v>5</v>
      </c>
      <c r="I36" s="64">
        <v>6</v>
      </c>
      <c r="J36" s="64">
        <v>10</v>
      </c>
      <c r="K36" s="64">
        <v>3</v>
      </c>
      <c r="L36" s="65">
        <v>5</v>
      </c>
      <c r="M36" s="65">
        <v>2</v>
      </c>
      <c r="N36" s="65">
        <v>7</v>
      </c>
      <c r="O36" s="65">
        <v>3</v>
      </c>
      <c r="P36" s="61">
        <v>8</v>
      </c>
      <c r="Q36" s="61">
        <v>2</v>
      </c>
      <c r="R36" s="61">
        <v>10</v>
      </c>
      <c r="S36" s="61">
        <v>3</v>
      </c>
      <c r="T36" s="42">
        <f t="shared" si="1"/>
        <v>21.333333333333332</v>
      </c>
      <c r="U36" s="42">
        <f t="shared" si="2"/>
        <v>58</v>
      </c>
      <c r="V36" s="43">
        <v>30</v>
      </c>
    </row>
    <row r="37" spans="2:22" ht="15.75">
      <c r="B37" s="11">
        <v>19</v>
      </c>
      <c r="C37" s="57" t="s">
        <v>69</v>
      </c>
      <c r="D37" s="68">
        <v>48</v>
      </c>
      <c r="E37" s="69">
        <v>36</v>
      </c>
      <c r="F37" s="63">
        <v>35</v>
      </c>
      <c r="G37" s="41">
        <f t="shared" si="0"/>
        <v>39.666666666666664</v>
      </c>
      <c r="H37" s="64">
        <v>3</v>
      </c>
      <c r="I37" s="64">
        <v>4</v>
      </c>
      <c r="J37" s="64">
        <v>7</v>
      </c>
      <c r="K37" s="64">
        <v>2</v>
      </c>
      <c r="L37" s="65">
        <v>3</v>
      </c>
      <c r="M37" s="65">
        <v>2</v>
      </c>
      <c r="N37" s="65">
        <v>7</v>
      </c>
      <c r="O37" s="65">
        <v>2</v>
      </c>
      <c r="P37" s="61">
        <v>3</v>
      </c>
      <c r="Q37" s="61">
        <v>4</v>
      </c>
      <c r="R37" s="61">
        <v>7</v>
      </c>
      <c r="S37" s="61">
        <v>2</v>
      </c>
      <c r="T37" s="42">
        <f t="shared" si="1"/>
        <v>15.333333333333334</v>
      </c>
      <c r="U37" s="42">
        <f t="shared" si="2"/>
        <v>55</v>
      </c>
      <c r="V37" s="43">
        <v>31</v>
      </c>
    </row>
    <row r="38" spans="2:22" ht="15.75">
      <c r="B38" s="11">
        <v>22</v>
      </c>
      <c r="C38" s="57" t="s">
        <v>98</v>
      </c>
      <c r="D38" s="70">
        <v>51</v>
      </c>
      <c r="E38" s="71">
        <v>36</v>
      </c>
      <c r="F38" s="63">
        <v>31</v>
      </c>
      <c r="G38" s="41">
        <f t="shared" si="0"/>
        <v>39.333333333333336</v>
      </c>
      <c r="H38" s="64">
        <v>5</v>
      </c>
      <c r="I38" s="64">
        <v>2</v>
      </c>
      <c r="J38" s="64">
        <v>7</v>
      </c>
      <c r="K38" s="64">
        <v>2</v>
      </c>
      <c r="L38" s="65">
        <v>3</v>
      </c>
      <c r="M38" s="65">
        <v>2</v>
      </c>
      <c r="N38" s="65">
        <v>7</v>
      </c>
      <c r="O38" s="65">
        <v>2</v>
      </c>
      <c r="P38" s="61">
        <v>5</v>
      </c>
      <c r="Q38" s="61">
        <v>2</v>
      </c>
      <c r="R38" s="61">
        <v>7</v>
      </c>
      <c r="S38" s="61">
        <v>1</v>
      </c>
      <c r="T38" s="42">
        <f t="shared" si="1"/>
        <v>15</v>
      </c>
      <c r="U38" s="42">
        <f t="shared" si="2"/>
        <v>54.333333333333336</v>
      </c>
      <c r="V38" s="43">
        <v>32</v>
      </c>
    </row>
    <row r="39" spans="2:22" ht="15.75">
      <c r="B39" s="11">
        <v>8</v>
      </c>
      <c r="C39" s="57" t="s">
        <v>82</v>
      </c>
      <c r="D39" s="39">
        <v>36</v>
      </c>
      <c r="E39" s="44">
        <v>33</v>
      </c>
      <c r="F39" s="40">
        <v>33</v>
      </c>
      <c r="G39" s="41">
        <f t="shared" si="0"/>
        <v>34</v>
      </c>
      <c r="H39" s="13">
        <v>3</v>
      </c>
      <c r="I39" s="13">
        <v>4</v>
      </c>
      <c r="J39" s="13">
        <v>7</v>
      </c>
      <c r="K39" s="13">
        <v>2</v>
      </c>
      <c r="L39" s="14">
        <v>5</v>
      </c>
      <c r="M39" s="14">
        <v>4</v>
      </c>
      <c r="N39" s="14">
        <v>7</v>
      </c>
      <c r="O39" s="14">
        <v>2</v>
      </c>
      <c r="P39" s="15">
        <v>3</v>
      </c>
      <c r="Q39" s="15">
        <v>4</v>
      </c>
      <c r="R39" s="15">
        <v>10</v>
      </c>
      <c r="S39" s="15">
        <v>2</v>
      </c>
      <c r="T39" s="42">
        <f t="shared" si="1"/>
        <v>17.666666666666668</v>
      </c>
      <c r="U39" s="42">
        <f t="shared" si="2"/>
        <v>51.66666666666667</v>
      </c>
      <c r="V39" s="43">
        <v>33</v>
      </c>
    </row>
    <row r="40" spans="2:22" ht="15.75">
      <c r="B40" s="11">
        <v>14</v>
      </c>
      <c r="C40" s="57" t="s">
        <v>97</v>
      </c>
      <c r="D40" s="68">
        <v>39</v>
      </c>
      <c r="E40" s="69">
        <v>37</v>
      </c>
      <c r="F40" s="63">
        <v>34</v>
      </c>
      <c r="G40" s="41">
        <f t="shared" si="0"/>
        <v>36.666666666666664</v>
      </c>
      <c r="H40" s="64">
        <v>3</v>
      </c>
      <c r="I40" s="64">
        <v>4</v>
      </c>
      <c r="J40" s="64">
        <v>7</v>
      </c>
      <c r="K40" s="64">
        <v>1</v>
      </c>
      <c r="L40" s="65">
        <v>3</v>
      </c>
      <c r="M40" s="65">
        <v>2</v>
      </c>
      <c r="N40" s="65">
        <v>7</v>
      </c>
      <c r="O40" s="65">
        <v>1</v>
      </c>
      <c r="P40" s="61">
        <v>3</v>
      </c>
      <c r="Q40" s="61">
        <v>2</v>
      </c>
      <c r="R40" s="61">
        <v>7</v>
      </c>
      <c r="S40" s="61">
        <v>2</v>
      </c>
      <c r="T40" s="42">
        <f t="shared" si="1"/>
        <v>14</v>
      </c>
      <c r="U40" s="42">
        <f t="shared" si="2"/>
        <v>50.666666666666664</v>
      </c>
      <c r="V40" s="43">
        <v>34</v>
      </c>
    </row>
    <row r="41" spans="2:22" ht="15.75">
      <c r="B41" s="11"/>
      <c r="C41" s="6"/>
      <c r="D41" s="61"/>
      <c r="E41" s="62"/>
      <c r="F41" s="63"/>
      <c r="G41" s="41">
        <f t="shared" si="0"/>
        <v>0</v>
      </c>
      <c r="H41" s="64"/>
      <c r="I41" s="64"/>
      <c r="J41" s="64"/>
      <c r="K41" s="64"/>
      <c r="L41" s="65"/>
      <c r="M41" s="65"/>
      <c r="N41" s="65"/>
      <c r="O41" s="65"/>
      <c r="P41" s="61"/>
      <c r="Q41" s="61"/>
      <c r="R41" s="61"/>
      <c r="S41" s="61"/>
      <c r="T41" s="42">
        <f t="shared" si="1"/>
        <v>0</v>
      </c>
      <c r="U41" s="42">
        <f t="shared" si="2"/>
        <v>0</v>
      </c>
      <c r="V41" s="6"/>
    </row>
    <row r="42" spans="2:22" ht="15.75">
      <c r="B42" s="11"/>
      <c r="C42" s="6"/>
      <c r="D42" s="61"/>
      <c r="E42" s="62"/>
      <c r="F42" s="63"/>
      <c r="G42" s="41">
        <f t="shared" si="0"/>
        <v>0</v>
      </c>
      <c r="H42" s="64"/>
      <c r="I42" s="64"/>
      <c r="J42" s="64"/>
      <c r="K42" s="64"/>
      <c r="L42" s="65"/>
      <c r="M42" s="65"/>
      <c r="N42" s="65"/>
      <c r="O42" s="65"/>
      <c r="P42" s="61"/>
      <c r="Q42" s="61"/>
      <c r="R42" s="61"/>
      <c r="S42" s="61"/>
      <c r="T42" s="42">
        <f t="shared" si="1"/>
        <v>0</v>
      </c>
      <c r="U42" s="42">
        <f t="shared" si="2"/>
        <v>0</v>
      </c>
      <c r="V42" s="6"/>
    </row>
    <row r="43" spans="2:22" ht="15.75">
      <c r="B43" s="11"/>
      <c r="C43" s="6"/>
      <c r="D43" s="45"/>
      <c r="E43" s="25"/>
      <c r="F43" s="27"/>
      <c r="G43" s="41">
        <f t="shared" si="0"/>
        <v>0</v>
      </c>
      <c r="H43" s="51"/>
      <c r="I43" s="51"/>
      <c r="J43" s="51"/>
      <c r="K43" s="51"/>
      <c r="L43" s="24"/>
      <c r="M43" s="24"/>
      <c r="N43" s="24"/>
      <c r="O43" s="24"/>
      <c r="P43" s="45"/>
      <c r="Q43" s="45"/>
      <c r="R43" s="45"/>
      <c r="S43" s="45"/>
      <c r="T43" s="42">
        <f t="shared" si="1"/>
        <v>0</v>
      </c>
      <c r="U43" s="42">
        <f t="shared" si="2"/>
        <v>0</v>
      </c>
      <c r="V43" s="6"/>
    </row>
    <row r="44" spans="2:22" ht="15.75">
      <c r="B44" s="11"/>
      <c r="C44" s="6"/>
      <c r="D44" s="45"/>
      <c r="E44" s="25"/>
      <c r="F44" s="27"/>
      <c r="G44" s="41">
        <f t="shared" si="0"/>
        <v>0</v>
      </c>
      <c r="H44" s="51"/>
      <c r="I44" s="51"/>
      <c r="J44" s="51"/>
      <c r="K44" s="51"/>
      <c r="L44" s="24"/>
      <c r="M44" s="24"/>
      <c r="N44" s="24"/>
      <c r="O44" s="24"/>
      <c r="P44" s="45"/>
      <c r="Q44" s="45"/>
      <c r="R44" s="45"/>
      <c r="S44" s="45"/>
      <c r="T44" s="42">
        <f t="shared" si="1"/>
        <v>0</v>
      </c>
      <c r="U44" s="42">
        <f t="shared" si="2"/>
        <v>0</v>
      </c>
      <c r="V44" s="6"/>
    </row>
    <row r="45" spans="2:22" ht="15.75">
      <c r="B45" s="11"/>
      <c r="C45" s="6"/>
      <c r="D45" s="45"/>
      <c r="E45" s="25"/>
      <c r="F45" s="27"/>
      <c r="G45" s="41">
        <f t="shared" si="0"/>
        <v>0</v>
      </c>
      <c r="H45" s="51"/>
      <c r="I45" s="51"/>
      <c r="J45" s="51"/>
      <c r="K45" s="51"/>
      <c r="L45" s="24"/>
      <c r="M45" s="24"/>
      <c r="N45" s="24"/>
      <c r="O45" s="24"/>
      <c r="P45" s="45"/>
      <c r="Q45" s="45"/>
      <c r="R45" s="45"/>
      <c r="S45" s="45"/>
      <c r="T45" s="42">
        <f t="shared" si="1"/>
        <v>0</v>
      </c>
      <c r="U45" s="42">
        <f t="shared" si="2"/>
        <v>0</v>
      </c>
      <c r="V45" s="6"/>
    </row>
    <row r="46" spans="2:22" ht="15.75">
      <c r="B46" s="11"/>
      <c r="C46" s="6"/>
      <c r="D46" s="45"/>
      <c r="E46" s="25"/>
      <c r="F46" s="27"/>
      <c r="G46" s="41">
        <f t="shared" si="0"/>
        <v>0</v>
      </c>
      <c r="H46" s="51"/>
      <c r="I46" s="51"/>
      <c r="J46" s="51"/>
      <c r="K46" s="51"/>
      <c r="L46" s="24"/>
      <c r="M46" s="24"/>
      <c r="N46" s="24"/>
      <c r="O46" s="24"/>
      <c r="P46" s="45"/>
      <c r="Q46" s="45"/>
      <c r="R46" s="45"/>
      <c r="S46" s="45"/>
      <c r="T46" s="42">
        <f t="shared" si="1"/>
        <v>0</v>
      </c>
      <c r="U46" s="42">
        <f t="shared" si="2"/>
        <v>0</v>
      </c>
      <c r="V46" s="6"/>
    </row>
  </sheetData>
  <sheetProtection/>
  <mergeCells count="3">
    <mergeCell ref="L5:O5"/>
    <mergeCell ref="P5:S5"/>
    <mergeCell ref="H5:K5"/>
  </mergeCells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tanya</cp:lastModifiedBy>
  <cp:lastPrinted>2009-05-29T10:51:14Z</cp:lastPrinted>
  <dcterms:created xsi:type="dcterms:W3CDTF">2005-04-12T18:24:45Z</dcterms:created>
  <dcterms:modified xsi:type="dcterms:W3CDTF">2009-06-01T11:57:29Z</dcterms:modified>
  <cp:category/>
  <cp:version/>
  <cp:contentType/>
  <cp:contentStatus/>
</cp:coreProperties>
</file>