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классика" sheetId="1" r:id="rId1"/>
    <sheet name="флейринг" sheetId="2" r:id="rId2"/>
  </sheets>
  <definedNames>
    <definedName name="_xlnm.Print_Area" localSheetId="0">'классика'!$B$1:$R$22</definedName>
    <definedName name="_xlnm.Print_Area" localSheetId="1">'флейринг'!$B$1:$L$11</definedName>
  </definedNames>
  <calcPr fullCalcOnLoad="1"/>
</workbook>
</file>

<file path=xl/sharedStrings.xml><?xml version="1.0" encoding="utf-8"?>
<sst xmlns="http://schemas.openxmlformats.org/spreadsheetml/2006/main" count="64" uniqueCount="54">
  <si>
    <t>№ по жер</t>
  </si>
  <si>
    <t>Ф.И.О.</t>
  </si>
  <si>
    <t>Средняя оценка дегустации</t>
  </si>
  <si>
    <t>ИТОГ</t>
  </si>
  <si>
    <t>Место</t>
  </si>
  <si>
    <t>ОЦЕНКА №1</t>
  </si>
  <si>
    <t>ОЦЕНКА №2</t>
  </si>
  <si>
    <t xml:space="preserve">ОЦЕНКА №3 </t>
  </si>
  <si>
    <t>Оценка техника №1</t>
  </si>
  <si>
    <t>Оценка техника №2</t>
  </si>
  <si>
    <t>Внешний вид</t>
  </si>
  <si>
    <t>Аромат</t>
  </si>
  <si>
    <t>Вкус</t>
  </si>
  <si>
    <t>Общее впечатление</t>
  </si>
  <si>
    <t>Общее впнечатление</t>
  </si>
  <si>
    <t>Средняя техника</t>
  </si>
  <si>
    <t xml:space="preserve">Оценка техника </t>
  </si>
  <si>
    <t>Техника</t>
  </si>
  <si>
    <t xml:space="preserve">ИТОГ </t>
  </si>
  <si>
    <t>Дегустация 1</t>
  </si>
  <si>
    <t>Дегустация2</t>
  </si>
  <si>
    <t xml:space="preserve">Дегустация 3 </t>
  </si>
  <si>
    <t>Омельяненко Юлия</t>
  </si>
  <si>
    <t>Шашин Евгений</t>
  </si>
  <si>
    <t>Евтушенко Светлана</t>
  </si>
  <si>
    <t>Голубева Ирина</t>
  </si>
  <si>
    <t>Пантелейчук Максим</t>
  </si>
  <si>
    <t>Макаренко Альберт</t>
  </si>
  <si>
    <t>Возрастов Антон</t>
  </si>
  <si>
    <t>Янковский Александр</t>
  </si>
  <si>
    <t>Гонтовой Вячеслав</t>
  </si>
  <si>
    <t>Хромов Дмитрий</t>
  </si>
  <si>
    <t>Самарцева Наталья</t>
  </si>
  <si>
    <t>Симонов Роман</t>
  </si>
  <si>
    <t>Поняев Виталий</t>
  </si>
  <si>
    <t>Огибин Антон</t>
  </si>
  <si>
    <t>Филитов Павел</t>
  </si>
  <si>
    <t>Рамазанов Захар</t>
  </si>
  <si>
    <t>Магомедов Руслан</t>
  </si>
  <si>
    <t>Афанасьева Наталья</t>
  </si>
  <si>
    <t>Гузов Максим</t>
  </si>
  <si>
    <t>Гвоздева Александра</t>
  </si>
  <si>
    <t>Заботкин Алексей</t>
  </si>
  <si>
    <t>Марцюняк Андрей</t>
  </si>
  <si>
    <t>Нуралиев Равшан</t>
  </si>
  <si>
    <t>Брадарский Максим</t>
  </si>
  <si>
    <t>Костюк Кирилл</t>
  </si>
  <si>
    <t>Беляков Вячеслав</t>
  </si>
  <si>
    <t>Рыбалкин Евгений</t>
  </si>
  <si>
    <t>Шароян Тигран</t>
  </si>
  <si>
    <t>Штифанов Александр</t>
  </si>
  <si>
    <t>Павлов Анатолий</t>
  </si>
  <si>
    <t>Полозюков Максим</t>
  </si>
  <si>
    <t xml:space="preserve">Белышев Сергей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</si>
</sst>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41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0" fillId="35" borderId="17" xfId="0" applyNumberFormat="1" applyFill="1" applyBorder="1" applyAlignment="1">
      <alignment horizontal="center"/>
    </xf>
    <xf numFmtId="1" fontId="0" fillId="35" borderId="18" xfId="0" applyNumberFormat="1" applyFill="1" applyBorder="1" applyAlignment="1">
      <alignment horizontal="center"/>
    </xf>
    <xf numFmtId="1" fontId="0" fillId="35" borderId="19" xfId="0" applyNumberForma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35" borderId="22" xfId="0" applyFont="1" applyFill="1" applyBorder="1" applyAlignment="1">
      <alignment horizontal="center" vertical="top" wrapText="1"/>
    </xf>
    <xf numFmtId="0" fontId="1" fillId="35" borderId="23" xfId="0" applyFont="1" applyFill="1" applyBorder="1" applyAlignment="1">
      <alignment horizontal="center" vertical="top" wrapText="1"/>
    </xf>
    <xf numFmtId="1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2" fontId="0" fillId="0" borderId="28" xfId="0" applyNumberFormat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5" borderId="33" xfId="0" applyNumberFormat="1" applyFill="1" applyBorder="1" applyAlignment="1">
      <alignment horizontal="center"/>
    </xf>
    <xf numFmtId="1" fontId="0" fillId="35" borderId="30" xfId="0" applyNumberFormat="1" applyFill="1" applyBorder="1" applyAlignment="1">
      <alignment horizontal="center"/>
    </xf>
    <xf numFmtId="1" fontId="0" fillId="35" borderId="31" xfId="0" applyNumberFormat="1" applyFill="1" applyBorder="1" applyAlignment="1">
      <alignment horizontal="center"/>
    </xf>
    <xf numFmtId="1" fontId="0" fillId="34" borderId="29" xfId="0" applyNumberFormat="1" applyFill="1" applyBorder="1" applyAlignment="1">
      <alignment horizontal="center"/>
    </xf>
    <xf numFmtId="1" fontId="0" fillId="34" borderId="30" xfId="0" applyNumberFormat="1" applyFill="1" applyBorder="1" applyAlignment="1">
      <alignment horizontal="center"/>
    </xf>
    <xf numFmtId="1" fontId="0" fillId="34" borderId="31" xfId="0" applyNumberFormat="1" applyFill="1" applyBorder="1" applyAlignment="1">
      <alignment horizontal="center"/>
    </xf>
    <xf numFmtId="1" fontId="0" fillId="34" borderId="32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1" fillId="0" borderId="27" xfId="0" applyFont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5" xfId="0" applyFill="1" applyBorder="1" applyAlignment="1">
      <alignment/>
    </xf>
    <xf numFmtId="0" fontId="1" fillId="35" borderId="27" xfId="0" applyFont="1" applyFill="1" applyBorder="1" applyAlignment="1">
      <alignment horizontal="center" vertical="top" wrapText="1"/>
    </xf>
    <xf numFmtId="0" fontId="0" fillId="35" borderId="34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6" xfId="0" applyFill="1" applyBorder="1" applyAlignment="1">
      <alignment/>
    </xf>
    <xf numFmtId="0" fontId="1" fillId="36" borderId="37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5" borderId="38" xfId="0" applyFont="1" applyFill="1" applyBorder="1" applyAlignment="1">
      <alignment horizontal="center" vertical="top" wrapText="1"/>
    </xf>
    <xf numFmtId="0" fontId="1" fillId="34" borderId="38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/>
    </xf>
    <xf numFmtId="0" fontId="0" fillId="36" borderId="14" xfId="0" applyFill="1" applyBorder="1" applyAlignment="1">
      <alignment/>
    </xf>
    <xf numFmtId="0" fontId="1" fillId="0" borderId="39" xfId="0" applyFont="1" applyBorder="1" applyAlignment="1">
      <alignment vertical="top" wrapText="1"/>
    </xf>
    <xf numFmtId="0" fontId="0" fillId="36" borderId="33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" fillId="0" borderId="39" xfId="0" applyFont="1" applyBorder="1" applyAlignment="1">
      <alignment horizontal="center" vertical="top" wrapText="1"/>
    </xf>
    <xf numFmtId="0" fontId="1" fillId="36" borderId="39" xfId="0" applyFont="1" applyFill="1" applyBorder="1" applyAlignment="1">
      <alignment horizontal="center" vertical="top" wrapText="1"/>
    </xf>
    <xf numFmtId="0" fontId="0" fillId="36" borderId="34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1" fontId="0" fillId="35" borderId="32" xfId="0" applyNumberFormat="1" applyFill="1" applyBorder="1" applyAlignment="1">
      <alignment horizontal="center"/>
    </xf>
    <xf numFmtId="1" fontId="0" fillId="35" borderId="12" xfId="0" applyNumberFormat="1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0" fillId="37" borderId="1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0.421875" style="0" customWidth="1"/>
    <col min="5" max="5" width="11.7109375" style="0" customWidth="1"/>
    <col min="7" max="7" width="7.28125" style="0" customWidth="1"/>
    <col min="8" max="8" width="10.00390625" style="0" customWidth="1"/>
    <col min="9" max="9" width="11.00390625" style="0" customWidth="1"/>
    <col min="10" max="10" width="10.57421875" style="0" customWidth="1"/>
    <col min="11" max="11" width="8.28125" style="0" customWidth="1"/>
    <col min="12" max="12" width="12.7109375" style="0" customWidth="1"/>
    <col min="13" max="13" width="11.421875" style="0" customWidth="1"/>
    <col min="14" max="14" width="9.00390625" style="0" customWidth="1"/>
    <col min="15" max="15" width="8.140625" style="0" customWidth="1"/>
    <col min="16" max="16" width="14.28125" style="0" customWidth="1"/>
    <col min="17" max="17" width="13.140625" style="0" customWidth="1"/>
    <col min="18" max="18" width="14.57421875" style="0" customWidth="1"/>
  </cols>
  <sheetData>
    <row r="2" spans="3:4" ht="15.75">
      <c r="C2" s="3"/>
      <c r="D2" s="3"/>
    </row>
    <row r="5" spans="2:16" ht="16.5" thickBot="1">
      <c r="B5" s="1"/>
      <c r="E5" s="98" t="s">
        <v>5</v>
      </c>
      <c r="F5" s="98"/>
      <c r="G5" s="98"/>
      <c r="H5" s="98"/>
      <c r="I5" s="98" t="s">
        <v>6</v>
      </c>
      <c r="J5" s="98"/>
      <c r="K5" s="98"/>
      <c r="L5" s="98"/>
      <c r="M5" s="98" t="s">
        <v>7</v>
      </c>
      <c r="N5" s="98"/>
      <c r="O5" s="98"/>
      <c r="P5" s="98"/>
    </row>
    <row r="6" spans="2:18" ht="47.25" customHeight="1" thickBot="1">
      <c r="B6" s="61" t="s">
        <v>0</v>
      </c>
      <c r="C6" s="41" t="s">
        <v>1</v>
      </c>
      <c r="D6" s="66" t="s">
        <v>16</v>
      </c>
      <c r="E6" s="23" t="s">
        <v>10</v>
      </c>
      <c r="F6" s="24" t="s">
        <v>11</v>
      </c>
      <c r="G6" s="35" t="s">
        <v>12</v>
      </c>
      <c r="H6" s="36" t="s">
        <v>13</v>
      </c>
      <c r="I6" s="25" t="s">
        <v>10</v>
      </c>
      <c r="J6" s="25" t="s">
        <v>11</v>
      </c>
      <c r="K6" s="29" t="s">
        <v>12</v>
      </c>
      <c r="L6" s="30" t="s">
        <v>13</v>
      </c>
      <c r="M6" s="26" t="s">
        <v>10</v>
      </c>
      <c r="N6" s="27" t="s">
        <v>11</v>
      </c>
      <c r="O6" s="37" t="s">
        <v>12</v>
      </c>
      <c r="P6" s="38" t="s">
        <v>14</v>
      </c>
      <c r="Q6" s="41" t="s">
        <v>2</v>
      </c>
      <c r="R6" s="44" t="s">
        <v>18</v>
      </c>
    </row>
    <row r="7" spans="1:18" ht="15.75" thickBot="1">
      <c r="A7" s="28"/>
      <c r="B7" s="62">
        <v>1</v>
      </c>
      <c r="C7" s="93" t="s">
        <v>22</v>
      </c>
      <c r="D7" s="67">
        <v>95</v>
      </c>
      <c r="E7" s="46">
        <v>20</v>
      </c>
      <c r="F7" s="47">
        <v>15</v>
      </c>
      <c r="G7" s="48">
        <v>30</v>
      </c>
      <c r="H7" s="49">
        <v>5</v>
      </c>
      <c r="I7" s="50">
        <v>15</v>
      </c>
      <c r="J7" s="51">
        <v>8</v>
      </c>
      <c r="K7" s="52">
        <v>25</v>
      </c>
      <c r="L7" s="52">
        <v>5</v>
      </c>
      <c r="M7" s="53">
        <v>15</v>
      </c>
      <c r="N7" s="54">
        <v>10</v>
      </c>
      <c r="O7" s="55">
        <v>25</v>
      </c>
      <c r="P7" s="56">
        <v>5</v>
      </c>
      <c r="Q7" s="88">
        <f aca="true" t="shared" si="0" ref="Q7:Q18">SUM(E7:P7)/3</f>
        <v>59.333333333333336</v>
      </c>
      <c r="R7" s="57">
        <f aca="true" t="shared" si="1" ref="R7:R26">Q7+D7</f>
        <v>154.33333333333334</v>
      </c>
    </row>
    <row r="8" spans="1:18" ht="15.75" thickBot="1">
      <c r="A8" s="28"/>
      <c r="B8" s="62">
        <v>2</v>
      </c>
      <c r="C8" s="93" t="s">
        <v>23</v>
      </c>
      <c r="D8" s="68">
        <v>98</v>
      </c>
      <c r="E8" s="6">
        <v>32</v>
      </c>
      <c r="F8" s="5">
        <v>10</v>
      </c>
      <c r="G8" s="31">
        <v>20</v>
      </c>
      <c r="H8" s="7">
        <v>5</v>
      </c>
      <c r="I8" s="19">
        <v>32</v>
      </c>
      <c r="J8" s="17">
        <v>10</v>
      </c>
      <c r="K8" s="21">
        <v>25</v>
      </c>
      <c r="L8" s="21">
        <v>5</v>
      </c>
      <c r="M8" s="12">
        <v>32</v>
      </c>
      <c r="N8" s="11">
        <v>20</v>
      </c>
      <c r="O8" s="33">
        <v>42</v>
      </c>
      <c r="P8" s="13">
        <v>8</v>
      </c>
      <c r="Q8" s="42">
        <f t="shared" si="0"/>
        <v>80.33333333333333</v>
      </c>
      <c r="R8" s="45">
        <f t="shared" si="1"/>
        <v>178.33333333333331</v>
      </c>
    </row>
    <row r="9" spans="1:18" ht="15.75" thickBot="1">
      <c r="A9" s="28"/>
      <c r="B9" s="62">
        <v>3</v>
      </c>
      <c r="C9" s="93" t="s">
        <v>24</v>
      </c>
      <c r="D9" s="68">
        <v>87</v>
      </c>
      <c r="E9" s="6">
        <v>20</v>
      </c>
      <c r="F9" s="5">
        <v>8</v>
      </c>
      <c r="G9" s="31">
        <v>20</v>
      </c>
      <c r="H9" s="7">
        <v>5</v>
      </c>
      <c r="I9" s="19">
        <v>32</v>
      </c>
      <c r="J9" s="17">
        <v>20</v>
      </c>
      <c r="K9" s="21">
        <v>42</v>
      </c>
      <c r="L9" s="21">
        <v>8</v>
      </c>
      <c r="M9" s="12">
        <v>20</v>
      </c>
      <c r="N9" s="11">
        <v>10</v>
      </c>
      <c r="O9" s="33">
        <v>25</v>
      </c>
      <c r="P9" s="13">
        <v>5</v>
      </c>
      <c r="Q9" s="43">
        <f t="shared" si="0"/>
        <v>71.66666666666667</v>
      </c>
      <c r="R9" s="45">
        <f t="shared" si="1"/>
        <v>158.66666666666669</v>
      </c>
    </row>
    <row r="10" spans="1:18" ht="15.75" thickBot="1">
      <c r="A10" s="28"/>
      <c r="B10" s="62">
        <v>4</v>
      </c>
      <c r="C10" s="93" t="s">
        <v>25</v>
      </c>
      <c r="D10" s="68">
        <v>86</v>
      </c>
      <c r="E10" s="6">
        <v>10</v>
      </c>
      <c r="F10" s="5">
        <v>8</v>
      </c>
      <c r="G10" s="31">
        <v>15</v>
      </c>
      <c r="H10" s="7">
        <v>5</v>
      </c>
      <c r="I10" s="19">
        <v>10</v>
      </c>
      <c r="J10" s="17">
        <v>8</v>
      </c>
      <c r="K10" s="21">
        <v>20</v>
      </c>
      <c r="L10" s="21">
        <v>5</v>
      </c>
      <c r="M10" s="12">
        <v>30</v>
      </c>
      <c r="N10" s="11">
        <v>15</v>
      </c>
      <c r="O10" s="33">
        <v>30</v>
      </c>
      <c r="P10" s="13">
        <v>5</v>
      </c>
      <c r="Q10" s="43">
        <f t="shared" si="0"/>
        <v>53.666666666666664</v>
      </c>
      <c r="R10" s="45">
        <f t="shared" si="1"/>
        <v>139.66666666666666</v>
      </c>
    </row>
    <row r="11" spans="1:18" ht="15.75" thickBot="1">
      <c r="A11" s="28"/>
      <c r="B11" s="62">
        <v>5</v>
      </c>
      <c r="C11" s="93" t="s">
        <v>26</v>
      </c>
      <c r="D11" s="68">
        <v>95</v>
      </c>
      <c r="E11" s="6">
        <v>10</v>
      </c>
      <c r="F11" s="5">
        <v>8</v>
      </c>
      <c r="G11" s="31">
        <v>25</v>
      </c>
      <c r="H11" s="7">
        <v>5</v>
      </c>
      <c r="I11" s="19">
        <v>15</v>
      </c>
      <c r="J11" s="17">
        <v>15</v>
      </c>
      <c r="K11" s="21">
        <v>30</v>
      </c>
      <c r="L11" s="21">
        <v>3</v>
      </c>
      <c r="M11" s="12">
        <v>10</v>
      </c>
      <c r="N11" s="11">
        <v>8</v>
      </c>
      <c r="O11" s="33">
        <v>20</v>
      </c>
      <c r="P11" s="13">
        <v>5</v>
      </c>
      <c r="Q11" s="42">
        <f t="shared" si="0"/>
        <v>51.333333333333336</v>
      </c>
      <c r="R11" s="45">
        <f t="shared" si="1"/>
        <v>146.33333333333334</v>
      </c>
    </row>
    <row r="12" spans="1:18" ht="15.75" thickBot="1">
      <c r="A12" s="28"/>
      <c r="B12" s="62">
        <v>6</v>
      </c>
      <c r="C12" s="93" t="s">
        <v>27</v>
      </c>
      <c r="D12" s="68">
        <v>70</v>
      </c>
      <c r="E12" s="6">
        <v>15</v>
      </c>
      <c r="F12" s="5">
        <v>8</v>
      </c>
      <c r="G12" s="31">
        <v>20</v>
      </c>
      <c r="H12" s="7">
        <v>5</v>
      </c>
      <c r="I12" s="19">
        <v>25</v>
      </c>
      <c r="J12" s="17">
        <v>15</v>
      </c>
      <c r="K12" s="21">
        <v>30</v>
      </c>
      <c r="L12" s="21">
        <v>5</v>
      </c>
      <c r="M12" s="12">
        <v>20</v>
      </c>
      <c r="N12" s="11">
        <v>10</v>
      </c>
      <c r="O12" s="33">
        <v>20</v>
      </c>
      <c r="P12" s="13">
        <v>5</v>
      </c>
      <c r="Q12" s="43">
        <f t="shared" si="0"/>
        <v>59.333333333333336</v>
      </c>
      <c r="R12" s="45">
        <f t="shared" si="1"/>
        <v>129.33333333333334</v>
      </c>
    </row>
    <row r="13" spans="1:18" ht="15.75" thickBot="1">
      <c r="A13" s="28"/>
      <c r="B13" s="62">
        <v>7</v>
      </c>
      <c r="C13" s="93" t="s">
        <v>28</v>
      </c>
      <c r="D13" s="68">
        <v>88</v>
      </c>
      <c r="E13" s="6">
        <v>25</v>
      </c>
      <c r="F13" s="5">
        <v>15</v>
      </c>
      <c r="G13" s="31">
        <v>30</v>
      </c>
      <c r="H13" s="7">
        <v>5</v>
      </c>
      <c r="I13" s="19">
        <v>25</v>
      </c>
      <c r="J13" s="17">
        <v>22</v>
      </c>
      <c r="K13" s="21">
        <v>25</v>
      </c>
      <c r="L13" s="21">
        <v>8</v>
      </c>
      <c r="M13" s="12">
        <v>20</v>
      </c>
      <c r="N13" s="11">
        <v>10</v>
      </c>
      <c r="O13" s="33">
        <v>25</v>
      </c>
      <c r="P13" s="13">
        <v>5</v>
      </c>
      <c r="Q13" s="42">
        <f t="shared" si="0"/>
        <v>71.66666666666667</v>
      </c>
      <c r="R13" s="45">
        <f t="shared" si="1"/>
        <v>159.66666666666669</v>
      </c>
    </row>
    <row r="14" spans="1:18" ht="15.75" thickBot="1">
      <c r="A14" s="28"/>
      <c r="B14" s="62">
        <v>8</v>
      </c>
      <c r="C14" s="93" t="s">
        <v>29</v>
      </c>
      <c r="D14" s="68">
        <v>83</v>
      </c>
      <c r="E14" s="6">
        <v>20</v>
      </c>
      <c r="F14" s="5">
        <v>8</v>
      </c>
      <c r="G14" s="31">
        <v>20</v>
      </c>
      <c r="H14" s="7">
        <v>5</v>
      </c>
      <c r="I14" s="19">
        <v>20</v>
      </c>
      <c r="J14" s="17">
        <v>15</v>
      </c>
      <c r="K14" s="21">
        <v>20</v>
      </c>
      <c r="L14" s="21">
        <v>8</v>
      </c>
      <c r="M14" s="12">
        <v>15</v>
      </c>
      <c r="N14" s="11">
        <v>10</v>
      </c>
      <c r="O14" s="33">
        <v>25</v>
      </c>
      <c r="P14" s="13">
        <v>5</v>
      </c>
      <c r="Q14" s="43">
        <f t="shared" si="0"/>
        <v>57</v>
      </c>
      <c r="R14" s="45">
        <f t="shared" si="1"/>
        <v>140</v>
      </c>
    </row>
    <row r="15" spans="1:18" ht="15.75" thickBot="1">
      <c r="A15" s="28"/>
      <c r="B15" s="62">
        <v>9</v>
      </c>
      <c r="C15" s="93" t="s">
        <v>30</v>
      </c>
      <c r="D15" s="68">
        <v>52</v>
      </c>
      <c r="E15" s="6">
        <v>20</v>
      </c>
      <c r="F15" s="5">
        <v>15</v>
      </c>
      <c r="G15" s="31">
        <v>40</v>
      </c>
      <c r="H15" s="7">
        <v>8</v>
      </c>
      <c r="I15" s="19">
        <v>25</v>
      </c>
      <c r="J15" s="17">
        <v>15</v>
      </c>
      <c r="K15" s="21">
        <v>25</v>
      </c>
      <c r="L15" s="21">
        <v>8</v>
      </c>
      <c r="M15" s="12">
        <v>15</v>
      </c>
      <c r="N15" s="11">
        <v>10</v>
      </c>
      <c r="O15" s="33">
        <v>25</v>
      </c>
      <c r="P15" s="13">
        <v>5</v>
      </c>
      <c r="Q15" s="42">
        <f t="shared" si="0"/>
        <v>70.33333333333333</v>
      </c>
      <c r="R15" s="45">
        <f t="shared" si="1"/>
        <v>122.33333333333333</v>
      </c>
    </row>
    <row r="16" spans="1:18" ht="15.75" thickBot="1">
      <c r="A16" s="28"/>
      <c r="B16" s="62">
        <v>10</v>
      </c>
      <c r="C16" s="93" t="s">
        <v>31</v>
      </c>
      <c r="D16" s="68">
        <v>96</v>
      </c>
      <c r="E16" s="6">
        <v>10</v>
      </c>
      <c r="F16" s="5">
        <v>5</v>
      </c>
      <c r="G16" s="31">
        <v>15</v>
      </c>
      <c r="H16" s="7">
        <v>3</v>
      </c>
      <c r="I16" s="19">
        <v>25</v>
      </c>
      <c r="J16" s="17">
        <v>8</v>
      </c>
      <c r="K16" s="21">
        <v>30</v>
      </c>
      <c r="L16" s="21">
        <v>5</v>
      </c>
      <c r="M16" s="12">
        <v>10</v>
      </c>
      <c r="N16" s="11">
        <v>8</v>
      </c>
      <c r="O16" s="33">
        <v>15</v>
      </c>
      <c r="P16" s="13">
        <v>5</v>
      </c>
      <c r="Q16" s="43">
        <f t="shared" si="0"/>
        <v>46.333333333333336</v>
      </c>
      <c r="R16" s="45">
        <f t="shared" si="1"/>
        <v>142.33333333333334</v>
      </c>
    </row>
    <row r="17" spans="1:18" ht="15.75" thickBot="1">
      <c r="A17" s="28"/>
      <c r="B17" s="62">
        <v>11</v>
      </c>
      <c r="C17" s="93" t="s">
        <v>32</v>
      </c>
      <c r="D17" s="68">
        <v>96</v>
      </c>
      <c r="E17" s="6">
        <v>20</v>
      </c>
      <c r="F17" s="5">
        <v>5</v>
      </c>
      <c r="G17" s="31">
        <v>15</v>
      </c>
      <c r="H17" s="7">
        <v>3</v>
      </c>
      <c r="I17" s="19">
        <v>20</v>
      </c>
      <c r="J17" s="17">
        <v>5</v>
      </c>
      <c r="K17" s="21">
        <v>15</v>
      </c>
      <c r="L17" s="21">
        <v>5</v>
      </c>
      <c r="M17" s="12">
        <v>35</v>
      </c>
      <c r="N17" s="11">
        <v>8</v>
      </c>
      <c r="O17" s="33">
        <v>20</v>
      </c>
      <c r="P17" s="13">
        <v>3</v>
      </c>
      <c r="Q17" s="42">
        <f t="shared" si="0"/>
        <v>51.333333333333336</v>
      </c>
      <c r="R17" s="45">
        <f t="shared" si="1"/>
        <v>147.33333333333334</v>
      </c>
    </row>
    <row r="18" spans="1:18" ht="15.75" thickBot="1">
      <c r="A18" s="28"/>
      <c r="B18" s="62">
        <v>12</v>
      </c>
      <c r="C18" s="93" t="s">
        <v>33</v>
      </c>
      <c r="D18" s="68">
        <v>85</v>
      </c>
      <c r="E18" s="6">
        <v>10</v>
      </c>
      <c r="F18" s="5">
        <v>8</v>
      </c>
      <c r="G18" s="31">
        <v>15</v>
      </c>
      <c r="H18" s="7">
        <v>5</v>
      </c>
      <c r="I18" s="19">
        <v>10</v>
      </c>
      <c r="J18" s="17">
        <v>5</v>
      </c>
      <c r="K18" s="21">
        <v>15</v>
      </c>
      <c r="L18" s="21">
        <v>3</v>
      </c>
      <c r="M18" s="12">
        <v>25</v>
      </c>
      <c r="N18" s="11">
        <v>20</v>
      </c>
      <c r="O18" s="33">
        <v>30</v>
      </c>
      <c r="P18" s="13">
        <v>5</v>
      </c>
      <c r="Q18" s="43">
        <f t="shared" si="0"/>
        <v>50.333333333333336</v>
      </c>
      <c r="R18" s="45">
        <f t="shared" si="1"/>
        <v>135.33333333333334</v>
      </c>
    </row>
    <row r="19" spans="1:18" s="4" customFormat="1" ht="15.75" thickBot="1">
      <c r="A19" s="28"/>
      <c r="B19" s="62">
        <v>13</v>
      </c>
      <c r="C19" s="64" t="s">
        <v>34</v>
      </c>
      <c r="D19" s="68">
        <v>96</v>
      </c>
      <c r="E19" s="6">
        <v>30</v>
      </c>
      <c r="F19" s="5">
        <v>15</v>
      </c>
      <c r="G19" s="31">
        <v>20</v>
      </c>
      <c r="H19" s="7">
        <v>5</v>
      </c>
      <c r="I19" s="19">
        <v>25</v>
      </c>
      <c r="J19" s="17">
        <v>15</v>
      </c>
      <c r="K19" s="21">
        <v>30</v>
      </c>
      <c r="L19" s="21">
        <v>5</v>
      </c>
      <c r="M19" s="12">
        <v>30</v>
      </c>
      <c r="N19" s="11">
        <v>15</v>
      </c>
      <c r="O19" s="33">
        <v>30</v>
      </c>
      <c r="P19" s="13">
        <v>5</v>
      </c>
      <c r="Q19" s="43">
        <f aca="true" t="shared" si="2" ref="Q19:Q26">SUM(E19:P19)/3</f>
        <v>75</v>
      </c>
      <c r="R19" s="45">
        <f t="shared" si="1"/>
        <v>171</v>
      </c>
    </row>
    <row r="20" spans="1:18" s="4" customFormat="1" ht="15.75" thickBot="1">
      <c r="A20" s="28"/>
      <c r="B20" s="62">
        <v>14</v>
      </c>
      <c r="C20" s="64" t="s">
        <v>35</v>
      </c>
      <c r="D20" s="68">
        <v>81</v>
      </c>
      <c r="E20" s="6">
        <v>10</v>
      </c>
      <c r="F20" s="5">
        <v>8</v>
      </c>
      <c r="G20" s="31">
        <v>15</v>
      </c>
      <c r="H20" s="7">
        <v>5</v>
      </c>
      <c r="I20" s="19">
        <v>15</v>
      </c>
      <c r="J20" s="17">
        <v>8</v>
      </c>
      <c r="K20" s="21">
        <v>15</v>
      </c>
      <c r="L20" s="21">
        <v>3</v>
      </c>
      <c r="M20" s="12">
        <v>10</v>
      </c>
      <c r="N20" s="11">
        <v>8</v>
      </c>
      <c r="O20" s="33">
        <v>15</v>
      </c>
      <c r="P20" s="13">
        <v>3</v>
      </c>
      <c r="Q20" s="43">
        <f t="shared" si="2"/>
        <v>38.333333333333336</v>
      </c>
      <c r="R20" s="45">
        <f t="shared" si="1"/>
        <v>119.33333333333334</v>
      </c>
    </row>
    <row r="21" spans="1:18" s="4" customFormat="1" ht="15">
      <c r="A21" s="28"/>
      <c r="B21" s="62">
        <v>15</v>
      </c>
      <c r="C21" s="64" t="s">
        <v>36</v>
      </c>
      <c r="D21" s="68">
        <v>82</v>
      </c>
      <c r="E21" s="6">
        <v>15</v>
      </c>
      <c r="F21" s="5">
        <v>8</v>
      </c>
      <c r="G21" s="31">
        <v>20</v>
      </c>
      <c r="H21" s="7">
        <v>3</v>
      </c>
      <c r="I21" s="19">
        <v>10</v>
      </c>
      <c r="J21" s="17">
        <v>5</v>
      </c>
      <c r="K21" s="21">
        <v>15</v>
      </c>
      <c r="L21" s="21">
        <v>3</v>
      </c>
      <c r="M21" s="12">
        <v>10</v>
      </c>
      <c r="N21" s="11">
        <v>8</v>
      </c>
      <c r="O21" s="33">
        <v>15</v>
      </c>
      <c r="P21" s="13">
        <v>5</v>
      </c>
      <c r="Q21" s="43">
        <f t="shared" si="2"/>
        <v>39</v>
      </c>
      <c r="R21" s="45">
        <f t="shared" si="1"/>
        <v>121</v>
      </c>
    </row>
    <row r="22" spans="1:18" ht="15.75" thickBot="1">
      <c r="A22" s="28"/>
      <c r="B22" s="63">
        <v>16</v>
      </c>
      <c r="C22" s="65" t="s">
        <v>37</v>
      </c>
      <c r="D22" s="69">
        <v>100</v>
      </c>
      <c r="E22" s="8">
        <v>25</v>
      </c>
      <c r="F22" s="9">
        <v>15</v>
      </c>
      <c r="G22" s="32">
        <v>25</v>
      </c>
      <c r="H22" s="10">
        <v>5</v>
      </c>
      <c r="I22" s="20">
        <v>15</v>
      </c>
      <c r="J22" s="18">
        <v>8</v>
      </c>
      <c r="K22" s="22">
        <v>20</v>
      </c>
      <c r="L22" s="22">
        <v>3</v>
      </c>
      <c r="M22" s="14">
        <v>25</v>
      </c>
      <c r="N22" s="15">
        <v>15</v>
      </c>
      <c r="O22" s="34">
        <v>20</v>
      </c>
      <c r="P22" s="16">
        <v>5</v>
      </c>
      <c r="Q22" s="58">
        <f t="shared" si="2"/>
        <v>60.333333333333336</v>
      </c>
      <c r="R22" s="59">
        <f t="shared" si="1"/>
        <v>160.33333333333334</v>
      </c>
    </row>
    <row r="23" spans="1:18" ht="15.75" thickBot="1">
      <c r="A23" s="28"/>
      <c r="B23" s="63">
        <v>17</v>
      </c>
      <c r="C23" s="65" t="s">
        <v>38</v>
      </c>
      <c r="D23" s="69">
        <v>81</v>
      </c>
      <c r="E23" s="8">
        <v>15</v>
      </c>
      <c r="F23" s="9">
        <v>10</v>
      </c>
      <c r="G23" s="32">
        <v>15</v>
      </c>
      <c r="H23" s="10">
        <v>5</v>
      </c>
      <c r="I23" s="20">
        <v>32</v>
      </c>
      <c r="J23" s="18">
        <v>20</v>
      </c>
      <c r="K23" s="22">
        <v>25</v>
      </c>
      <c r="L23" s="22">
        <v>5</v>
      </c>
      <c r="M23" s="14">
        <v>10</v>
      </c>
      <c r="N23" s="15">
        <v>5</v>
      </c>
      <c r="O23" s="34">
        <v>15</v>
      </c>
      <c r="P23" s="16">
        <v>3</v>
      </c>
      <c r="Q23" s="58">
        <f t="shared" si="2"/>
        <v>53.333333333333336</v>
      </c>
      <c r="R23" s="59">
        <f t="shared" si="1"/>
        <v>134.33333333333334</v>
      </c>
    </row>
    <row r="24" spans="1:18" ht="15.75" thickBot="1">
      <c r="A24" s="28"/>
      <c r="B24" s="63">
        <v>18</v>
      </c>
      <c r="C24" s="65" t="s">
        <v>39</v>
      </c>
      <c r="D24" s="69">
        <v>67</v>
      </c>
      <c r="E24" s="8">
        <v>20</v>
      </c>
      <c r="F24" s="9">
        <v>10</v>
      </c>
      <c r="G24" s="32">
        <v>15</v>
      </c>
      <c r="H24" s="10">
        <v>5</v>
      </c>
      <c r="I24" s="20">
        <v>32</v>
      </c>
      <c r="J24" s="18">
        <v>8</v>
      </c>
      <c r="K24" s="22">
        <v>20</v>
      </c>
      <c r="L24" s="22">
        <v>3</v>
      </c>
      <c r="M24" s="14">
        <v>15</v>
      </c>
      <c r="N24" s="15">
        <v>5</v>
      </c>
      <c r="O24" s="34">
        <v>15</v>
      </c>
      <c r="P24" s="16">
        <v>3</v>
      </c>
      <c r="Q24" s="58">
        <f t="shared" si="2"/>
        <v>50.333333333333336</v>
      </c>
      <c r="R24" s="59">
        <f t="shared" si="1"/>
        <v>117.33333333333334</v>
      </c>
    </row>
    <row r="25" spans="1:18" ht="15.75" thickBot="1">
      <c r="A25" s="28"/>
      <c r="B25" s="63">
        <v>19</v>
      </c>
      <c r="C25" s="65" t="s">
        <v>40</v>
      </c>
      <c r="D25" s="69">
        <v>98</v>
      </c>
      <c r="E25" s="8">
        <v>20</v>
      </c>
      <c r="F25" s="9">
        <v>10</v>
      </c>
      <c r="G25" s="32">
        <v>30</v>
      </c>
      <c r="H25" s="10">
        <v>3</v>
      </c>
      <c r="I25" s="20">
        <v>10</v>
      </c>
      <c r="J25" s="18">
        <v>5</v>
      </c>
      <c r="K25" s="22">
        <v>20</v>
      </c>
      <c r="L25" s="22">
        <v>5</v>
      </c>
      <c r="M25" s="14">
        <v>15</v>
      </c>
      <c r="N25" s="15">
        <v>5</v>
      </c>
      <c r="O25" s="34">
        <v>20</v>
      </c>
      <c r="P25" s="16">
        <v>5</v>
      </c>
      <c r="Q25" s="58">
        <f t="shared" si="2"/>
        <v>49.333333333333336</v>
      </c>
      <c r="R25" s="59">
        <f t="shared" si="1"/>
        <v>147.33333333333334</v>
      </c>
    </row>
    <row r="26" spans="1:18" ht="15.75" thickBot="1">
      <c r="A26" s="28"/>
      <c r="B26" s="63">
        <v>20</v>
      </c>
      <c r="C26" s="65" t="s">
        <v>41</v>
      </c>
      <c r="D26" s="69">
        <v>85</v>
      </c>
      <c r="E26" s="8">
        <v>30</v>
      </c>
      <c r="F26" s="9">
        <v>20</v>
      </c>
      <c r="G26" s="32">
        <v>40</v>
      </c>
      <c r="H26" s="10">
        <v>8</v>
      </c>
      <c r="I26" s="20">
        <v>35</v>
      </c>
      <c r="J26" s="18">
        <v>25</v>
      </c>
      <c r="K26" s="22">
        <v>45</v>
      </c>
      <c r="L26" s="22">
        <v>10</v>
      </c>
      <c r="M26" s="14">
        <v>20</v>
      </c>
      <c r="N26" s="15">
        <v>10</v>
      </c>
      <c r="O26" s="34">
        <v>25</v>
      </c>
      <c r="P26" s="16">
        <v>5</v>
      </c>
      <c r="Q26" s="58">
        <f t="shared" si="2"/>
        <v>91</v>
      </c>
      <c r="R26" s="59">
        <f t="shared" si="1"/>
        <v>176</v>
      </c>
    </row>
  </sheetData>
  <sheetProtection/>
  <mergeCells count="3">
    <mergeCell ref="E5:H5"/>
    <mergeCell ref="I5:L5"/>
    <mergeCell ref="M5:P5"/>
  </mergeCells>
  <printOptions/>
  <pageMargins left="0.75" right="0.75" top="1" bottom="1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5" width="12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4.00390625" style="0" bestFit="1" customWidth="1"/>
    <col min="10" max="10" width="16.8515625" style="0" bestFit="1" customWidth="1"/>
    <col min="11" max="11" width="15.421875" style="0" customWidth="1"/>
    <col min="12" max="12" width="7.57421875" style="0" bestFit="1" customWidth="1"/>
  </cols>
  <sheetData>
    <row r="2" spans="3:12" ht="15.75">
      <c r="C2" s="3"/>
      <c r="D2" s="3"/>
      <c r="E2" s="3"/>
      <c r="F2" s="3"/>
      <c r="G2" s="3"/>
      <c r="H2" s="3"/>
      <c r="I2" s="3"/>
      <c r="J2" s="3"/>
      <c r="K2" s="3"/>
      <c r="L2" s="3"/>
    </row>
    <row r="4" ht="13.5" thickBot="1"/>
    <row r="5" spans="2:9" ht="16.5" thickBot="1">
      <c r="B5" s="1"/>
      <c r="D5" s="99" t="s">
        <v>17</v>
      </c>
      <c r="E5" s="100"/>
      <c r="F5" s="101"/>
      <c r="G5" s="97"/>
      <c r="H5" s="97"/>
      <c r="I5" s="97"/>
    </row>
    <row r="6" spans="2:12" ht="47.25" customHeight="1" thickBot="1">
      <c r="B6" s="76" t="s">
        <v>0</v>
      </c>
      <c r="C6" s="80" t="s">
        <v>1</v>
      </c>
      <c r="D6" s="39" t="s">
        <v>8</v>
      </c>
      <c r="E6" s="70" t="s">
        <v>9</v>
      </c>
      <c r="F6" s="81" t="s">
        <v>15</v>
      </c>
      <c r="G6" s="71" t="s">
        <v>19</v>
      </c>
      <c r="H6" s="72" t="s">
        <v>20</v>
      </c>
      <c r="I6" s="73" t="s">
        <v>21</v>
      </c>
      <c r="J6" s="44" t="s">
        <v>2</v>
      </c>
      <c r="K6" s="92" t="s">
        <v>3</v>
      </c>
      <c r="L6" s="44" t="s">
        <v>4</v>
      </c>
    </row>
    <row r="7" spans="1:12" s="2" customFormat="1" ht="15">
      <c r="A7" s="28"/>
      <c r="B7" s="62">
        <v>1</v>
      </c>
      <c r="C7" s="94" t="s">
        <v>42</v>
      </c>
      <c r="D7" s="77">
        <v>157</v>
      </c>
      <c r="E7" s="74">
        <v>160</v>
      </c>
      <c r="F7" s="82">
        <f aca="true" t="shared" si="0" ref="F7:F18">SUM(D7:E7)/2</f>
        <v>158.5</v>
      </c>
      <c r="G7" s="49">
        <v>42</v>
      </c>
      <c r="H7" s="89">
        <v>36</v>
      </c>
      <c r="I7" s="56">
        <v>32</v>
      </c>
      <c r="J7" s="88">
        <f aca="true" t="shared" si="1" ref="J7:J18">SUM(G7:I7)/3</f>
        <v>36.666666666666664</v>
      </c>
      <c r="K7" s="45">
        <f aca="true" t="shared" si="2" ref="K7:K18">SUM(F7,J7)</f>
        <v>195.16666666666666</v>
      </c>
      <c r="L7" s="85"/>
    </row>
    <row r="8" spans="1:12" ht="15">
      <c r="A8" s="28"/>
      <c r="B8" s="60">
        <v>2</v>
      </c>
      <c r="C8" s="95" t="s">
        <v>43</v>
      </c>
      <c r="D8" s="78">
        <v>-106</v>
      </c>
      <c r="E8" s="40">
        <v>-85</v>
      </c>
      <c r="F8" s="83">
        <f t="shared" si="0"/>
        <v>-95.5</v>
      </c>
      <c r="G8" s="7">
        <v>13</v>
      </c>
      <c r="H8" s="90">
        <v>29</v>
      </c>
      <c r="I8" s="13">
        <v>25</v>
      </c>
      <c r="J8" s="43">
        <f t="shared" si="1"/>
        <v>22.333333333333332</v>
      </c>
      <c r="K8" s="45">
        <f t="shared" si="2"/>
        <v>-73.16666666666667</v>
      </c>
      <c r="L8" s="86"/>
    </row>
    <row r="9" spans="1:12" ht="15">
      <c r="A9" s="28"/>
      <c r="B9" s="60">
        <v>3</v>
      </c>
      <c r="C9" s="95" t="s">
        <v>44</v>
      </c>
      <c r="D9" s="78">
        <v>270</v>
      </c>
      <c r="E9" s="40">
        <v>300</v>
      </c>
      <c r="F9" s="83">
        <f t="shared" si="0"/>
        <v>285</v>
      </c>
      <c r="G9" s="7">
        <v>75</v>
      </c>
      <c r="H9" s="90">
        <v>46</v>
      </c>
      <c r="I9" s="13">
        <v>28</v>
      </c>
      <c r="J9" s="42">
        <f t="shared" si="1"/>
        <v>49.666666666666664</v>
      </c>
      <c r="K9" s="45">
        <f t="shared" si="2"/>
        <v>334.6666666666667</v>
      </c>
      <c r="L9" s="86"/>
    </row>
    <row r="10" spans="1:12" ht="15">
      <c r="A10" s="28"/>
      <c r="B10" s="60">
        <v>4</v>
      </c>
      <c r="C10" s="95" t="s">
        <v>45</v>
      </c>
      <c r="D10" s="78">
        <v>527</v>
      </c>
      <c r="E10" s="40">
        <v>521</v>
      </c>
      <c r="F10" s="83">
        <f t="shared" si="0"/>
        <v>524</v>
      </c>
      <c r="G10" s="7">
        <v>54</v>
      </c>
      <c r="H10" s="90">
        <v>27</v>
      </c>
      <c r="I10" s="13">
        <v>18</v>
      </c>
      <c r="J10" s="42">
        <f t="shared" si="1"/>
        <v>33</v>
      </c>
      <c r="K10" s="45">
        <f t="shared" si="2"/>
        <v>557</v>
      </c>
      <c r="L10" s="86"/>
    </row>
    <row r="11" spans="1:12" ht="15.75" thickBot="1">
      <c r="A11" s="28"/>
      <c r="B11" s="63">
        <v>5</v>
      </c>
      <c r="C11" s="96" t="s">
        <v>46</v>
      </c>
      <c r="D11" s="79">
        <v>270</v>
      </c>
      <c r="E11" s="75">
        <v>260</v>
      </c>
      <c r="F11" s="84">
        <f t="shared" si="0"/>
        <v>265</v>
      </c>
      <c r="G11" s="10">
        <v>51</v>
      </c>
      <c r="H11" s="91">
        <v>108</v>
      </c>
      <c r="I11" s="16">
        <v>56</v>
      </c>
      <c r="J11" s="58">
        <f t="shared" si="1"/>
        <v>71.66666666666667</v>
      </c>
      <c r="K11" s="59">
        <f t="shared" si="2"/>
        <v>336.6666666666667</v>
      </c>
      <c r="L11" s="87"/>
    </row>
    <row r="12" spans="1:12" ht="15.75" thickBot="1">
      <c r="A12" s="28"/>
      <c r="B12" s="63">
        <v>6</v>
      </c>
      <c r="C12" s="96" t="s">
        <v>47</v>
      </c>
      <c r="D12" s="79">
        <v>499</v>
      </c>
      <c r="E12" s="75">
        <v>493</v>
      </c>
      <c r="F12" s="84">
        <f t="shared" si="0"/>
        <v>496</v>
      </c>
      <c r="G12" s="10">
        <v>52</v>
      </c>
      <c r="H12" s="91">
        <v>111</v>
      </c>
      <c r="I12" s="16">
        <v>70</v>
      </c>
      <c r="J12" s="58">
        <f t="shared" si="1"/>
        <v>77.66666666666667</v>
      </c>
      <c r="K12" s="59">
        <f t="shared" si="2"/>
        <v>573.6666666666666</v>
      </c>
      <c r="L12" s="87"/>
    </row>
    <row r="13" spans="1:12" ht="15.75" thickBot="1">
      <c r="A13" s="28"/>
      <c r="B13" s="63">
        <v>7</v>
      </c>
      <c r="C13" s="96" t="s">
        <v>48</v>
      </c>
      <c r="D13" s="79">
        <v>221</v>
      </c>
      <c r="E13" s="75">
        <v>250</v>
      </c>
      <c r="F13" s="84">
        <f t="shared" si="0"/>
        <v>235.5</v>
      </c>
      <c r="G13" s="10">
        <v>66</v>
      </c>
      <c r="H13" s="91">
        <v>39</v>
      </c>
      <c r="I13" s="16">
        <v>41</v>
      </c>
      <c r="J13" s="58">
        <f t="shared" si="1"/>
        <v>48.666666666666664</v>
      </c>
      <c r="K13" s="59">
        <f t="shared" si="2"/>
        <v>284.1666666666667</v>
      </c>
      <c r="L13" s="87"/>
    </row>
    <row r="14" spans="1:12" ht="15.75" thickBot="1">
      <c r="A14" s="28"/>
      <c r="B14" s="63">
        <v>8</v>
      </c>
      <c r="C14" s="96" t="s">
        <v>49</v>
      </c>
      <c r="D14" s="79">
        <v>125</v>
      </c>
      <c r="E14" s="75">
        <v>165</v>
      </c>
      <c r="F14" s="84">
        <f t="shared" si="0"/>
        <v>145</v>
      </c>
      <c r="G14" s="10">
        <v>55</v>
      </c>
      <c r="H14" s="91">
        <v>96</v>
      </c>
      <c r="I14" s="16">
        <v>70</v>
      </c>
      <c r="J14" s="58">
        <f t="shared" si="1"/>
        <v>73.66666666666667</v>
      </c>
      <c r="K14" s="59">
        <f t="shared" si="2"/>
        <v>218.66666666666669</v>
      </c>
      <c r="L14" s="87"/>
    </row>
    <row r="15" spans="1:12" ht="15.75" thickBot="1">
      <c r="A15" s="28"/>
      <c r="B15" s="63">
        <v>9</v>
      </c>
      <c r="C15" s="96" t="s">
        <v>50</v>
      </c>
      <c r="D15" s="79">
        <v>620</v>
      </c>
      <c r="E15" s="75">
        <v>614</v>
      </c>
      <c r="F15" s="84">
        <f t="shared" si="0"/>
        <v>617</v>
      </c>
      <c r="G15" s="10">
        <v>53</v>
      </c>
      <c r="H15" s="91">
        <v>54</v>
      </c>
      <c r="I15" s="16">
        <v>64</v>
      </c>
      <c r="J15" s="58">
        <f t="shared" si="1"/>
        <v>57</v>
      </c>
      <c r="K15" s="59">
        <f t="shared" si="2"/>
        <v>674</v>
      </c>
      <c r="L15" s="87"/>
    </row>
    <row r="16" spans="1:12" ht="15.75" thickBot="1">
      <c r="A16" s="28"/>
      <c r="B16" s="63">
        <v>10</v>
      </c>
      <c r="C16" s="96" t="s">
        <v>51</v>
      </c>
      <c r="D16" s="79">
        <v>125</v>
      </c>
      <c r="E16" s="75">
        <v>110</v>
      </c>
      <c r="F16" s="84">
        <f t="shared" si="0"/>
        <v>117.5</v>
      </c>
      <c r="G16" s="10">
        <v>23</v>
      </c>
      <c r="H16" s="91">
        <v>36</v>
      </c>
      <c r="I16" s="16">
        <v>95</v>
      </c>
      <c r="J16" s="58">
        <f t="shared" si="1"/>
        <v>51.333333333333336</v>
      </c>
      <c r="K16" s="59">
        <f t="shared" si="2"/>
        <v>168.83333333333334</v>
      </c>
      <c r="L16" s="87"/>
    </row>
    <row r="17" spans="1:12" ht="15.75" thickBot="1">
      <c r="A17" s="28"/>
      <c r="B17" s="63">
        <v>11</v>
      </c>
      <c r="C17" s="96" t="s">
        <v>52</v>
      </c>
      <c r="D17" s="79">
        <v>486</v>
      </c>
      <c r="E17" s="75">
        <v>478</v>
      </c>
      <c r="F17" s="84">
        <f t="shared" si="0"/>
        <v>482</v>
      </c>
      <c r="G17" s="10">
        <v>26</v>
      </c>
      <c r="H17" s="91">
        <v>35</v>
      </c>
      <c r="I17" s="16">
        <v>91</v>
      </c>
      <c r="J17" s="58">
        <f t="shared" si="1"/>
        <v>50.666666666666664</v>
      </c>
      <c r="K17" s="59">
        <f t="shared" si="2"/>
        <v>532.6666666666666</v>
      </c>
      <c r="L17" s="87"/>
    </row>
    <row r="18" spans="1:12" ht="15.75" thickBot="1">
      <c r="A18" s="28"/>
      <c r="B18" s="63">
        <v>12</v>
      </c>
      <c r="C18" s="96" t="s">
        <v>53</v>
      </c>
      <c r="D18" s="79">
        <v>238</v>
      </c>
      <c r="E18" s="75">
        <v>205</v>
      </c>
      <c r="F18" s="84">
        <f t="shared" si="0"/>
        <v>221.5</v>
      </c>
      <c r="G18" s="10">
        <v>48</v>
      </c>
      <c r="H18" s="91">
        <v>65</v>
      </c>
      <c r="I18" s="16">
        <v>105</v>
      </c>
      <c r="J18" s="58">
        <f t="shared" si="1"/>
        <v>72.66666666666667</v>
      </c>
      <c r="K18" s="59">
        <f t="shared" si="2"/>
        <v>294.1666666666667</v>
      </c>
      <c r="L18" s="87"/>
    </row>
  </sheetData>
  <sheetProtection/>
  <mergeCells count="1">
    <mergeCell ref="D5:F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Admin</cp:lastModifiedBy>
  <cp:lastPrinted>2010-09-03T11:15:20Z</cp:lastPrinted>
  <dcterms:created xsi:type="dcterms:W3CDTF">2005-04-12T18:24:45Z</dcterms:created>
  <dcterms:modified xsi:type="dcterms:W3CDTF">2014-03-26T16:44:30Z</dcterms:modified>
  <cp:category/>
  <cp:version/>
  <cp:contentType/>
  <cp:contentStatus/>
</cp:coreProperties>
</file>